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25" yWindow="315" windowWidth="20310" windowHeight="9165"/>
  </bookViews>
  <sheets>
    <sheet name="програм 15" sheetId="4" r:id="rId1"/>
    <sheet name="ПА 1" sheetId="5" r:id="rId2"/>
    <sheet name="ПА 2" sheetId="15" r:id="rId3"/>
    <sheet name="ПА 3" sheetId="16" r:id="rId4"/>
    <sheet name="ПА 4" sheetId="17" r:id="rId5"/>
    <sheet name="ПА 5" sheetId="18" r:id="rId6"/>
    <sheet name="ПА 6" sheetId="19" r:id="rId7"/>
    <sheet name="ПА 7" sheetId="20" r:id="rId8"/>
    <sheet name="ПА 8" sheetId="26" r:id="rId9"/>
    <sheet name="ПА 9" sheetId="21" r:id="rId10"/>
    <sheet name="ПА 10" sheetId="22" r:id="rId11"/>
    <sheet name="ПА 11" sheetId="23" r:id="rId12"/>
    <sheet name="ПА 12" sheetId="27" r:id="rId13"/>
    <sheet name="ПА 13" sheetId="25" r:id="rId14"/>
    <sheet name="ПА 14" sheetId="24" r:id="rId15"/>
    <sheet name="ПЈ 1" sheetId="28" r:id="rId16"/>
    <sheet name="ПЈ 2 " sheetId="10" r:id="rId17"/>
    <sheet name="ПЈ 3" sheetId="29" r:id="rId18"/>
    <sheet name="Sheet1 (2)" sheetId="13" state="hidden" r:id="rId19"/>
    <sheet name="Sheet4" sheetId="14" state="hidden" r:id="rId20"/>
    <sheet name="Sheet8" sheetId="8" state="hidden" r:id="rId21"/>
    <sheet name="ПЈ 4" sheetId="32" r:id="rId22"/>
    <sheet name="ПЈ 5" sheetId="33" r:id="rId23"/>
    <sheet name="ПЈ 6" sheetId="34" r:id="rId24"/>
    <sheet name="ПЈ 7" sheetId="35" r:id="rId25"/>
    <sheet name="ПЈ 8" sheetId="36" r:id="rId26"/>
    <sheet name="ПЈ 9" sheetId="37" r:id="rId27"/>
    <sheet name="ПЈ 10" sheetId="38" r:id="rId28"/>
    <sheet name="ПЈ 11" sheetId="39" r:id="rId29"/>
    <sheet name="Sheet1" sheetId="30" r:id="rId30"/>
    <sheet name="Sheet2" sheetId="40" r:id="rId31"/>
  </sheets>
  <definedNames>
    <definedName name="_xlnm._FilterDatabase" localSheetId="18" hidden="1">'Sheet1 (2)'!$C$1:$C$146</definedName>
  </definedNames>
  <calcPr calcId="124519"/>
</workbook>
</file>

<file path=xl/calcChain.xml><?xml version="1.0" encoding="utf-8"?>
<calcChain xmlns="http://schemas.openxmlformats.org/spreadsheetml/2006/main">
  <c r="Q4" i="39"/>
  <c r="A4"/>
  <c r="E2"/>
  <c r="C2"/>
  <c r="Q4" i="38"/>
  <c r="A4"/>
  <c r="E2"/>
  <c r="C2"/>
  <c r="Q4" i="37"/>
  <c r="A4"/>
  <c r="E2"/>
  <c r="C2"/>
  <c r="Q4" i="36"/>
  <c r="A4"/>
  <c r="E2"/>
  <c r="C2"/>
  <c r="Q4" i="35"/>
  <c r="A4"/>
  <c r="E2"/>
  <c r="C2"/>
  <c r="Q4" i="34"/>
  <c r="A4"/>
  <c r="E2"/>
  <c r="C2"/>
  <c r="Q4" i="33"/>
  <c r="A4"/>
  <c r="E2"/>
  <c r="C2"/>
  <c r="Q4" i="32"/>
  <c r="A4"/>
  <c r="E2"/>
  <c r="C2"/>
  <c r="Q4" i="29"/>
  <c r="A4"/>
  <c r="E2"/>
  <c r="C2"/>
  <c r="A4" i="28"/>
  <c r="E2"/>
  <c r="C2"/>
  <c r="Q4" i="27"/>
  <c r="A4"/>
  <c r="E2"/>
  <c r="C2"/>
  <c r="A4" i="26"/>
  <c r="E2"/>
  <c r="C2"/>
  <c r="A4" i="25"/>
  <c r="E2"/>
  <c r="C2"/>
  <c r="Q4" i="10"/>
  <c r="Q4" i="24"/>
  <c r="Q4" i="23"/>
  <c r="Q4" i="22"/>
  <c r="Q4" i="21"/>
  <c r="Q4" i="19"/>
  <c r="Q4" i="18"/>
  <c r="Q4" i="17"/>
  <c r="Q4" i="16"/>
  <c r="Q4" i="15"/>
  <c r="Q4" i="5"/>
  <c r="P3" i="4"/>
  <c r="A4" i="24"/>
  <c r="E2"/>
  <c r="C2"/>
  <c r="A4" i="23"/>
  <c r="E2"/>
  <c r="C2"/>
  <c r="A4" i="22"/>
  <c r="E2"/>
  <c r="C2"/>
  <c r="A4" i="21"/>
  <c r="E2"/>
  <c r="C2"/>
  <c r="A4" i="20"/>
  <c r="E2"/>
  <c r="C2"/>
  <c r="A4" i="19"/>
  <c r="E2"/>
  <c r="C2"/>
  <c r="C2" i="10"/>
  <c r="C2" i="18"/>
  <c r="C2" i="17"/>
  <c r="C2" i="16"/>
  <c r="C2" i="15"/>
  <c r="C2" i="5"/>
  <c r="C2" i="4"/>
  <c r="D2" i="24"/>
  <c r="E2" i="10"/>
  <c r="E2" i="18"/>
  <c r="E2" i="17"/>
  <c r="E2" i="16"/>
  <c r="E2" i="15"/>
  <c r="E2" i="5"/>
  <c r="A4" i="18"/>
  <c r="A4" i="17"/>
  <c r="A4" i="16"/>
  <c r="A4" i="15"/>
  <c r="M6" i="8"/>
  <c r="A4" i="10"/>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 r="D2" i="27"/>
  <c r="D2" i="20"/>
  <c r="D2" i="21"/>
  <c r="D2" i="18"/>
  <c r="D2" i="16"/>
  <c r="D2" i="32"/>
  <c r="D2" i="38"/>
  <c r="D2" i="36"/>
  <c r="D2" i="34"/>
  <c r="D2" i="39"/>
  <c r="D2" i="37"/>
  <c r="D2" i="35"/>
  <c r="D2" i="33"/>
  <c r="D2" i="26"/>
  <c r="D2" i="5"/>
  <c r="D2" i="22"/>
  <c r="D2" i="17"/>
  <c r="D2" i="23"/>
  <c r="D2" i="28"/>
  <c r="D2" i="15"/>
  <c r="D2" i="10"/>
  <c r="D2" i="19"/>
  <c r="D2" i="25"/>
  <c r="D2" i="29"/>
</calcChain>
</file>

<file path=xl/sharedStrings.xml><?xml version="1.0" encoding="utf-8"?>
<sst xmlns="http://schemas.openxmlformats.org/spreadsheetml/2006/main" count="1487" uniqueCount="507">
  <si>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</si>
  <si>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</si>
  <si>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</si>
  <si>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</si>
  <si>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</si>
  <si>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</si>
  <si>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</si>
  <si>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</si>
  <si>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</si>
  <si>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</si>
  <si>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</si>
  <si>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</si>
  <si>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</si>
  <si>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</si>
  <si>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</si>
  <si>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</si>
  <si>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</si>
  <si>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</si>
  <si>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</si>
  <si>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</si>
  <si>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</si>
  <si>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</si>
  <si>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</si>
  <si>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</si>
  <si>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</si>
  <si>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</si>
  <si>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</si>
  <si>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</si>
  <si>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</si>
  <si>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</si>
  <si>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</si>
  <si>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</si>
  <si>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</si>
  <si>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</si>
  <si>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</si>
  <si>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</si>
  <si>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</si>
  <si>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</si>
  <si>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</si>
  <si>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</si>
  <si>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</si>
  <si>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</si>
  <si>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</si>
  <si>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</si>
  <si>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</si>
  <si>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</si>
  <si>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</si>
  <si>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</si>
  <si>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</si>
  <si>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</si>
  <si>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</si>
  <si>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</si>
  <si>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</si>
  <si>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</si>
  <si>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</si>
  <si>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</si>
  <si>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</si>
  <si>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</si>
  <si>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</si>
  <si>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</si>
  <si>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</si>
  <si>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</si>
  <si>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</si>
  <si>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</si>
  <si>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</si>
  <si>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</si>
  <si>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</si>
  <si>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</si>
  <si>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</si>
  <si>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</si>
  <si>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</si>
  <si>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</si>
  <si>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</si>
  <si>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</si>
  <si>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</si>
  <si>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</si>
  <si>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</si>
  <si>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</si>
  <si>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</si>
  <si>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</si>
  <si>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</si>
  <si>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</si>
  <si>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</si>
  <si>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</si>
  <si>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</si>
  <si>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</si>
  <si>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</si>
  <si>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</si>
  <si>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</si>
  <si>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</si>
  <si>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</si>
  <si>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</si>
  <si>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</si>
  <si>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</si>
  <si>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</si>
  <si>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</si>
  <si>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</si>
  <si>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</si>
  <si>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</si>
  <si>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</si>
  <si>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</si>
  <si>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</si>
  <si>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</si>
  <si>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</si>
  <si>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</si>
  <si>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</si>
  <si>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</si>
  <si>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</si>
  <si>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</si>
  <si>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</si>
  <si>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</si>
  <si>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</si>
  <si>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</si>
  <si>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</si>
  <si>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</si>
  <si>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</si>
  <si>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</si>
  <si>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</si>
  <si>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</si>
  <si>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</si>
  <si>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</si>
  <si>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</si>
  <si>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</si>
  <si>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</si>
  <si>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</si>
  <si>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</si>
  <si>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</si>
  <si>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</si>
  <si>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</si>
  <si>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</si>
  <si>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</si>
  <si>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</si>
  <si>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</si>
  <si>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</si>
  <si>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</si>
  <si>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</si>
  <si>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</si>
  <si>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</si>
  <si>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</si>
  <si>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</si>
  <si>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</si>
  <si>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</si>
  <si>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</si>
  <si>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</si>
  <si>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</si>
  <si>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</si>
  <si>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</si>
  <si>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</si>
  <si>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</si>
  <si>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</si>
  <si>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</si>
  <si>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</si>
  <si>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</si>
  <si>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</si>
  <si>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</si>
  <si>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</si>
  <si>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</si>
  <si>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</si>
  <si>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</si>
  <si>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</si>
  <si>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</si>
  <si>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</si>
  <si>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</si>
  <si>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</si>
  <si>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</si>
  <si>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</si>
  <si>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</si>
  <si>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</si>
  <si>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</si>
  <si>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</si>
  <si>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</si>
  <si>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</si>
  <si>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</si>
  <si>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</si>
  <si>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</si>
  <si>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</si>
  <si>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</si>
  <si>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</si>
  <si>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</si>
  <si>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</si>
  <si>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</si>
  <si>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</si>
  <si>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</si>
  <si>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</si>
  <si>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</si>
  <si>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</si>
  <si>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</si>
  <si>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</si>
  <si>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</si>
  <si>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</si>
  <si>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</si>
  <si>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</si>
  <si>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</si>
  <si>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</si>
  <si>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</si>
  <si>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</si>
  <si>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</si>
  <si>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</si>
  <si>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</si>
  <si>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</si>
  <si>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</si>
  <si>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</si>
  <si>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</si>
  <si>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</si>
  <si>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</si>
  <si>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</si>
  <si>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</si>
  <si>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</si>
  <si>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</si>
  <si>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</si>
  <si>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</si>
  <si>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</si>
  <si>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</si>
  <si>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</si>
  <si>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</si>
  <si>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</si>
  <si>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</si>
  <si>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</si>
  <si>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</si>
  <si>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</si>
  <si>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</si>
  <si>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</si>
  <si>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</si>
  <si>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</si>
  <si>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</si>
  <si>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</si>
  <si>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</si>
  <si>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</si>
  <si>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</si>
  <si>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</si>
  <si>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</si>
  <si>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</si>
  <si>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</si>
  <si>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</si>
  <si>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</si>
  <si>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</si>
  <si>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</si>
  <si>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</si>
  <si>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</si>
  <si>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</si>
  <si>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</si>
  <si>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</si>
  <si>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</si>
  <si>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</si>
  <si>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</si>
  <si>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</si>
  <si>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</si>
  <si>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</si>
  <si>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</si>
  <si>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</si>
  <si>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</si>
  <si>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</si>
  <si>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</si>
  <si>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</si>
  <si>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</si>
  <si>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</si>
  <si>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</si>
  <si>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</si>
  <si>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</si>
  <si>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</si>
  <si>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</si>
  <si>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</si>
  <si>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</si>
  <si>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</si>
  <si>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</si>
  <si>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</si>
  <si>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</si>
  <si>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</si>
  <si>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</si>
  <si>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</si>
  <si>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</si>
  <si>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</si>
  <si>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</si>
  <si>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</si>
  <si>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</si>
  <si>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</si>
  <si>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</si>
  <si>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</si>
  <si>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</si>
  <si>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</si>
  <si>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</si>
  <si>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</si>
  <si>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</si>
  <si>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</si>
  <si>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</si>
  <si>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Комунална полиција</t>
  </si>
  <si>
    <t>Администрирање изворних прихода локалне самоуправе</t>
  </si>
  <si>
    <t>Ефикасно администрирање изворних прихода локалне самоуправе</t>
  </si>
  <si>
    <t>Број решења донетих од стране локалне пореске администрације</t>
  </si>
  <si>
    <t>Годишњи извештај о раду Општинске управе</t>
  </si>
  <si>
    <t>До одступања у односу на планирана решења је дошло јер има доста пореских обвезника којима није рађено Решење јер им је пореска основица испод 400.000,00 која није опорезива.</t>
  </si>
  <si>
    <t>Број</t>
  </si>
  <si>
    <t>0602-П13</t>
  </si>
  <si>
    <t>Пантелиндан - Вашар у Крупњу</t>
  </si>
  <si>
    <t xml:space="preserve"> Иван  Окановић -Координатор послова радних односа и управљања људским ресурсима</t>
  </si>
  <si>
    <t>Одржавање традиције и омогућавање пласмана производа предузетника и кућне радиности</t>
  </si>
  <si>
    <t>Извештај о раду Комисије формиране за реализацију вашера</t>
  </si>
  <si>
    <t>Нема значајног одступања.</t>
  </si>
  <si>
    <t>%</t>
  </si>
  <si>
    <t>Слободанка Тешмановић, сарадник на пословима утврђ.локал.јавних прихода</t>
  </si>
  <si>
    <t xml:space="preserve">  Нема одступања.</t>
  </si>
  <si>
    <t xml:space="preserve"> Извештај о раду Општинске управе</t>
  </si>
  <si>
    <t xml:space="preserve"> Правна помоћ</t>
  </si>
  <si>
    <t>Иван  Окановић -Координатор послова радних односа и управљања људским ресурсима</t>
  </si>
  <si>
    <t>Успостављање институције правне помоћи грађанима</t>
  </si>
  <si>
    <t xml:space="preserve"> Годишњи извештај о раду Општинске управе</t>
  </si>
  <si>
    <t>Нема одступања</t>
  </si>
  <si>
    <t>Број притужби на националној основи</t>
  </si>
  <si>
    <t>0602-П14</t>
  </si>
  <si>
    <t>Томиндан - Вашар у Крупњу</t>
  </si>
  <si>
    <t>43,03</t>
  </si>
  <si>
    <t>30,14</t>
  </si>
  <si>
    <t xml:space="preserve"> Остварене су значајне уштеде на ангажованим расходима за реализацију вашара у односу на раније године.</t>
  </si>
  <si>
    <t>0602-П15</t>
  </si>
  <si>
    <t>Чланом 8. и чланом 20. став 1. тачка 32 и 33  Закона о локалној самоуправи ("Сл.гл.РС" бр.129/07 и 83/14) је прописано да се општина Крупањ преко својих органа у складу са Уставом и Законом стара о остваривању, заштити и унапређењу људских права и индивидуалних и колективних права припадника националних мањина и етничких група, као и утврђује језике и писма националних мањина који су у службеној употреби на територији општине. Законом о националним саветима националних мањина ("Сл.гл.РС" бр.72/09,20/14 -Одлука УС и 55/14) је утврђена надлежност националних савета у области културе образовања,обавештавања и службене употребе језика и писма, поступак избора националних савета и њихово финансирањи и друга питања од значаја за рад националних савета.  На територији општине Kрупањ има укупно 17.295 становника од чега су значајније заступљене мањине: Mуслимани 167, Роми 133 и Бошњаци 50 (подаци из Пописа становништва Републике Србије из 2011. године).                                                                                                           На подручју општине Крупањ имамо Ромску и Бошњачку националну мањину, али у нашој општини нема представника националних савета тих националних мањина, као и запосленог који ради на подручју општине Крупањ испред тих националних савета.</t>
  </si>
  <si>
    <t>Обављање послова дефинисаних чланом 20. став 1.тачка 31. Закона о локалној самоуправи ("Сл.гласник РС", br. 129/2007 i 83/2014 - др. Закон)                                                                                                Решењем Начелника општинске управе општине Крупањ сам ангажован за потребе обављања послова пружања правне помоћи грађанима општине Крупањ и то за : Вршење пријема грађана, саслушавање истих  и давања смерница и упутства за разрешење њихових проблема упућујући их на одговарајуће законске прописе. Пружање правне помоћи грађанима састоји се у усменој и писменој правној помоћи  давањем правних савета и мишљења, састављањем поднесака( Захтева предлога, представки, притужби и сл.).  У току 2017.године је планирано да се та помоћ пружи за 130 лица. Закључно са 30.06.2017.године та помоћ је пружена за 113 лица. До 02.10.2017.године на овим пословима је радио службеник Општинске управе Крупањ као додатни посао и у том периоду је примљено и завршено 117 предмета. Од 02.10.2017.године на овим пословима ради представник Балканског центра за миграције. Исти половину свог радног времена ради на пружању правне помоћи избеглицама и расељеним лицима, а другу половину свог радног времена на пружању правне помоћи свим грађанима Општине Крупањ. Закључно са 31.12.2017.године исти је примио и завршио 90 предмета.</t>
  </si>
  <si>
    <t>Организована правна помоћ грађанима</t>
  </si>
  <si>
    <t>Број(1за  "Да" ,о за "Не")</t>
  </si>
  <si>
    <t xml:space="preserve"> Правни основ за спровођење активности представљају Закон о пореском поступку и пореској администрацији, Закон о порезима на имовину, Одлука локалне самоуправе о пореским стопама пореза на имовину и споредним пореским примањима. ЛПА води евиденције о обвезницима пореза на имовину обвезника који не воде пословне књиге и обвезника који воде пословне књиге, Комуналне таксе за истицање фирме на пословном простору и Посебну накнаду за заштиту и унапређење животне средине за физичка и правна лица, утврђује годишње обавезе, врши уручење решења и обавља послове наплате.                                                                                                                             У 2017 години су вршена пореска књижења и припрема података за доношење пореских решења за 2017 годину, као и текућа наплата пореских прихода. Вршено је сравњивање пописа пословног и стамбеног простора извршеног од стране комисије са стањем у бази података ЛПА. Први пут су пореска решења за порез штампана преко  хибридне поште и вршена уручења преко њих. У 2017.години је први пут вршен разрез за пољопривредно и шумско земљиште. Због новог начина уручења решења дошло је до извесног кашњења у уручењу решења. У 2017.години и ранијим годинама није вршена принудна наплата.  Да би се повећали ефекти наплате неопхпдно је кадровски ојачати ЛПА са извшиоцима Високе стучне спреме који би радили канцеларијску контролу и принудну наплату. Такође је неопходно и попунити место Руководиоца ЛПА које је остало упражњено одласком Руководиоца у пензију.</t>
  </si>
  <si>
    <t>Обављање послова дефинисаних чланом 8. и чланом 20. став 1.тачка 4. Закона о локалној самоуправи ("Сл.гласник РС", бр.. 129/2007 i 83/2014 - др. Закон).                                                                                                       Решењем Председника општине Крупањ II Број: 02-28/2017 од 25.07.2017.године  образована је комисија за наплату локалне комуналне таксе за коришћење јавне површине за потребе вашара "Пантелиндан". Задатак комисије је био да изврши парцелизацију места, сачини текст јавног огласа, исти објави на Радио Крупањ и изврши наплату заузете јавне површине. као и да сачини финансијски извештај и исти достави надлежном органу општине Крупањ. Овај вашар је дугогодишња традиција општине Крупањ и исти се традиционално одржава у Крупњу 09. августа сваке године. Све напред наведене активности су успешно завршене. Остварен је укупан приход од 439.500,00  динара а расходи су били 156.340,76 динара.</t>
  </si>
  <si>
    <t>% утрошених средстава у односу на приходована од вашара</t>
  </si>
  <si>
    <t>Извештај о раду Комисије формиране за реализацију вашара</t>
  </si>
  <si>
    <t>Обављање послова дефинисаних чланом 8. и чланом 20. став 1.тачка 4. Закона о локалној самоуправи ("Сл.гласник РС", бр.. 129/2007 i 83/2014 - др. Закон)                                                                                                       Решењем Председника општине Крупањ II Број: 02-43-9/2017 од 10.10.2017. је образована комисија за наплату локалне комуналне таксе за коришћење јавне површине за потребе вашара "Томиндан". Задатак комисије је био да изврши парцелизацију места, сачини текст јавног огласа, исти објави на Радио Крупањ и изврши наплату заузете јавне површине. као и да сачини финансијски извештај и исти достави надлежном органу општине Крупањ. Овај вашар је дугогодишња традиција општине Крупањ и исти се традиционално одржава у Крупњу 19. октобра сваке године. Све напред наведене активности су успешно завршене. Остварен је укупан приход од 341.600,00  динара а расходи су били 102.970,18 динара.</t>
  </si>
  <si>
    <t>Ивандан - Вашар у Белој Цркви</t>
  </si>
  <si>
    <t>Обављање послова дефинисаних чланом 8. и чланом 20. став 1.тачка 4. Закона о локалној самоуправи ("Сл.гласник РС", бр. 129/2007 i 83/2014 - др. Закон).                                                                                                          Решењем Председника општине Крупањ II Број: 02-21/2017 од 15.06.2017. је образована комисија за наплату локалне комуналне таксе за коришћење јавне површине за потребе вашара "Ивандан". Задатак комисије је био да изврши парцелизацију места, сачини текст јавног огласа, исти објави на Радио Крупањ и изврши наплату заузете јавне површине. као и да сачини финансијски извештај и исти достави надлежном органу општине Крупањ. Овај вашар је дугогодишња традиција општине Крупањ и исти се традиционално одржава у Крупњу 07.јула сваке године. Све напред наведене активности су успешно завршене. Остварен је укупан приход од 150.400,00 динара а расходи су били 71.291,34 динара.Додатни проблем код организације овог вашара је што велики број грађана  и Црквена општина у Белој Цркви наплаћују коришћење површина испред својих објеката што би требало онемогућити или опорезовати  ове приходе за шта би требало ангажовати комуналне службе општинске управе.</t>
  </si>
  <si>
    <t>Драгослав Штефика, Председник Скупштине Општине</t>
  </si>
  <si>
    <t>Одрживо управно и финансијско функционисање општине у складу са надлежностима и пословима локалне самоуправе</t>
  </si>
  <si>
    <t>Однос броја запослених у општинској управи и броја утврђеног Правилником о систематизацији (радници на неодређено време)</t>
  </si>
  <si>
    <t xml:space="preserve"> Регистар запослених</t>
  </si>
  <si>
    <t>43/57</t>
  </si>
  <si>
    <t>45/57</t>
  </si>
  <si>
    <t>Дин.</t>
  </si>
  <si>
    <t>Равнотежа</t>
  </si>
  <si>
    <t>Одлука о завршном рачуну за 2016. годину, Одлука о завршном рачуну за 2017. годину,</t>
  </si>
  <si>
    <t>Милорад Симић, начелник општинске управе</t>
  </si>
  <si>
    <t>Обезбеђено континуирано функционисање органа ЈЛС и органа градске општине</t>
  </si>
  <si>
    <t>Број седница скупштине општине</t>
  </si>
  <si>
    <t>Записници са одржаних седница</t>
  </si>
  <si>
    <t>Број седница градског/општинског већа</t>
  </si>
  <si>
    <t>Број седница разних комисија</t>
  </si>
  <si>
    <t>8</t>
  </si>
  <si>
    <t>35</t>
  </si>
  <si>
    <t>20</t>
  </si>
  <si>
    <t>38</t>
  </si>
  <si>
    <t>30</t>
  </si>
  <si>
    <t>Исплата према законским пресудама лицима којима је у поступку национализације одузето пољопривредно земљиште (без додатних камата и трошкова принуде)</t>
  </si>
  <si>
    <t>Број исплата за које су плаћени додатна камата или трошкови принудне наплате</t>
  </si>
  <si>
    <t>0</t>
  </si>
  <si>
    <t>Годишњи извештај о раду Општинског Правобранилаштва</t>
  </si>
  <si>
    <t>Унапређења деловања удружења грађана у различитим областима од јавног интереса и њихово активно учествовање у реализацији програма и пројеката</t>
  </si>
  <si>
    <t>% буџета који се издваја за пројекте удружења грађана по објављеном конкурсу</t>
  </si>
  <si>
    <t>Одлука о завршном рачуну за 2016. годину, Одлука о буџету за 2017. годину, Одлука о завршном рачуну за 2017. годину</t>
  </si>
  <si>
    <t>Основ за преношење надлежности Општине на Месне Заједнице саджан је у члану 77. Закона о лпкалној самоуправи ("Сл.гласник РС", бр. 129/2007 и 83/2014 - др. Закон). Скупштина општине Крупањ је чланом 92. СТАТУТА ОПШТИНЕ КРУПАЊ ("Службени лист општине Крупањ",  бр. 19/2008) омогућила пренос надлежности. У својим појединачним Статутима Месне Заједнице су члановима 10. и 36. - 40. дефинисале које су то надлежности преузеле од Општине.</t>
  </si>
  <si>
    <t>1) Програму 15 - Опште јавне услуге управе, износ од првобитно 9.600.002 динара за текуће обавезе и у мањем делу за капитално одржавање. Износ од 9.600.002 динара подељен је између 24 Месне Заједнице тако што им је опредељено свима по 200.000 динара линеарно а преостали износ процентуално на основу броја становника у појединачној Месној Заједници. Планска вредност достигла је по овом Програму на крају године износ од 10.993.856 динара од чега је утрошено 10.314.424 динара или 94%,</t>
  </si>
  <si>
    <t>2) Програму 7 - Организација саобраћаја и саобраћајна инфраструктура, износ од првобитно 1.137.900 динара за: Зимско одржавање (5 литара по километру одржаваног пута за два чишћења у динарској против вредности), Раскресавање (10.000 за сваку Месну Заједницу) и Хемијско уклањање живица поред путева (10.000 за сваку Месну Заједницу). Зимско одржавање путева није планирано за Месне Заједнице Крупањ и Планина. Планска вредност достигла је по овом Програму на крају године износ од 1.267.075 динара од чега је утрошено 1.103.651 динара или 87%,</t>
  </si>
  <si>
    <t>3) Програму 2 - КОМУНАЛНА ДЕЛАТНОСТ, износ од првобитно 1.700.000 динара за функционисање водовода у Месним Заједницама Бела Црква и Завлака. Планска вредност достигла је по овом Програму на крају године износ од 2.052.000 динара од чега је утрошено 2.005.706 динара или 98%. Важно је напоменути да се наплата воде у 2017. години вршила само у Месној Заједници Бела Црква.</t>
  </si>
  <si>
    <t>Када се сви износи по појединачним програмима саберу дође се до тога да је за рад Месних Заједница у 2017. години боло укупно планирано 14.312.931 динара од чега је утрошено 13.423.781 динара или 93.78%. Ако се узме у обзир да је првобитно било планирано 12.437.902 динара евидентно је да је за рад у Месним Заједницама у апсолутном износу уложено више него што је то предвиђала првобитна Одлука о буџету за 2017. годину.</t>
  </si>
  <si>
    <t xml:space="preserve">После усвајања Одлуке о буџету општине Крупањ за 2017. годину, локални орган управе надлежан за финансије писмено је обавестио Савете Месних Заједница о средствима која су им опредељена у Одлуци. Он им је такође, предочио како и на који начин ће средства повлачити са нагласком на поштовање одредби Закона о јавним набавкама. Одлуком су средства наменски опредељена према :                                                                                                                                                           </t>
  </si>
  <si>
    <t>Милован Ђокић и Војислава Јакшић, радници ОУ</t>
  </si>
  <si>
    <t xml:space="preserve">Несметано функционисање МЗ у оквиру поверених надлежности </t>
  </si>
  <si>
    <t xml:space="preserve">Степен реализације поверених надлежности исказан кроз искоришћење планираних средстава </t>
  </si>
  <si>
    <t>Одлука о завршном рачуну за 2016. годину, Одлука о буџету за 2017. годину, Одлука о завршном рачуну за 2017. годину.</t>
  </si>
  <si>
    <t>90,61</t>
  </si>
  <si>
    <t>100,00</t>
  </si>
  <si>
    <t>93,78</t>
  </si>
  <si>
    <t>Гледано у апсолутном износу уложено је више средстава у рад Месних Заједница него што је то било предвиђено првобитном Одлуком о буџету за 2017. годину.</t>
  </si>
  <si>
    <t>Остваривање права националних мањина у локалној заједници</t>
  </si>
  <si>
    <t>Овом активношћу финасира се отплата кредита са банком Интеса за куповину индустријске зоне у износу од 521.239,78 Еура. Кредит је добијен 2011 године, под најповољнијим условима у том моменту са фиксном каматном стопом, на 8 година, са 2 године грејс периода.                                Општина Крупањ је уредно измиривала све своје обавезе са банком Интесом, што се тиче рата кредита, као и камата на кредит. Нисмо имали никаквих проблема око ликвидности. Не планирамо нова задужења. Кредит истиче 2019 године.</t>
  </si>
  <si>
    <t xml:space="preserve">Одржавање финансијске стабилности општине и финансирање капиталних инвестиционих расхода </t>
  </si>
  <si>
    <t>Проценат кредитног задужења према укупним приходима (извор 01)</t>
  </si>
  <si>
    <t>3,13</t>
  </si>
  <si>
    <t>3,08</t>
  </si>
  <si>
    <t>2,84</t>
  </si>
  <si>
    <t>нема значајних одступања, остварено је мање због повољног курса динара</t>
  </si>
  <si>
    <t>Гордана Марковић, шеф одсека за буџет и финансије</t>
  </si>
  <si>
    <t>Чланом 69 Закона о буџетском систему регуслисана је текућа буџетска резерва. Текућа буџетска резерва је формирана на нивоу од 4 милиона, иако је законски дозвољена на нивоу од 4% од текућих прихода. О трошењима текуће буџетске резерве одлучује Општинско веће општине Крупањ (чл. 11 Одлуке о буџету општине Крупањ за 2017 годину).                                                                                                Текућу буџетску резерву смо трошили у складу са законским прописима. Увећана је за 2.400.000 у складу са одредбама члана 61, став 13 Закона о буџетском систему, јер се одустало од финансирања пројекта "Санација школе у Костајнику" која би требало да се финансира из републичких средстава</t>
  </si>
  <si>
    <t>Задовољење захтева буџетских корисника који нису били познати у моменту усвајања Одлуке о буџету или нису били планирани на довољном нивоу</t>
  </si>
  <si>
    <t>Број интервенција из текуће буџетске резерве</t>
  </si>
  <si>
    <t>Картица из рачуноводства Општинске управе</t>
  </si>
  <si>
    <t>у  2017 године било је 120 интервенција из текуће буџетске резерве. У прилогу картица</t>
  </si>
  <si>
    <t>Чланом 70 Закона о буџетском систему регуслисана је стална буџетска резерва. По закону је стална формирана на 0.5%. О трошењима сталне буџетске резерве одлучује Општинско веће општине Крупањ (чл. 11 Одлуке о буџету општине Крупањ за 2017 годину).                                                                Сталну буџетску резерву смо трошили у складу са законским прописима.</t>
  </si>
  <si>
    <t>Задовољење потреба корисника и грађана у ситуацијама ванредних околности</t>
  </si>
  <si>
    <t>Број интервенција из сталне буџетске резерве</t>
  </si>
  <si>
    <t>у 2017 години било је 15 интервенција из сталне буџетске резерве. У прилогу картица</t>
  </si>
  <si>
    <t>Израда плана и формирање робних резерви</t>
  </si>
  <si>
    <t>Израђен и усвојен План робних резерви</t>
  </si>
  <si>
    <t>Одлука Штаба за ванредне ситуације о усвајању Плана</t>
  </si>
  <si>
    <t>Број (1 за "ДА", 0 за "НЕ")</t>
  </si>
  <si>
    <r>
      <t xml:space="preserve">Робне резерве се образују и користе за обезбеђење снабдевености  основних животних намирница у ванредним ситуацијама и стабилности на тржишту у случају:
1) ванредних ситуација – елементарних непогода, техничко-технолошких несрећа, катастрофа и других већих несрећа и непогода услед којих наступа или може да наступи прекид у основном снабдевању, или недовољно, односно нестабилно основно снабдевање (у даљем тексту: ванредне ситуације); 
2) наступања или непосредне опасности наступања озбиљних поремећаја на тржишту; 
3) ванредног или ратног стања.                                                                                                                                              </t>
    </r>
    <r>
      <rPr>
        <b/>
        <sz val="11"/>
        <color indexed="8"/>
        <rFont val="Calibri"/>
        <family val="2"/>
      </rPr>
      <t>Није спроведена програмска активност.</t>
    </r>
  </si>
  <si>
    <t>Није спроведена програмска активност.</t>
  </si>
  <si>
    <t>У априлу 2017. године у оквиру Сајма културе организовано је предавање на тему "Руководна култура и јавни наступ" и набавка 60 књига. Број посетилаца био је 60. А на претпремијери позоришне представе "Шампиони" било је 300 гледалаца. У јулу месецу, поводом обележавања Дана устанка у Другом светском рату у Белој Цркви организован је уметнички наступ оперског уметника Оливера Њега са преко 500 гледалаца. У оквиру манифестације Културно лето Крупањ 2017, која је организована у јулу и августу  приказано је 14 музичких, драмских и филмских програма са преко 3.700 посетилаца. У оквиру обележавања годишњице битке на Мачковом камену приређена је изложба фотографија "Немојте нас заборавити" о догађајима из Првог светског рата Народног музеја из Шапца са 1000 посетилаца. Библиотека "Политика" је продуцирала три позоришне представе. Премијера представе "Точак" у режији Слободана Бранковића по тексту Бранка Јанковића, који глуми и насловну улогу одиграна је на великој сцени Библиотека "Политика" 22. септембра са 450 гледалаца. Друга представа "Истеривање ђавола из директора маркетинга" премијерно је изведена 04. новембра са 350 гледалаца. Све представе су поставили професионални аутори. Аутор текста друге представе је Божидар Кнежевић, режисер Срђан Ивановић а улоге тумаче Саша Јоксимовић, Јелица Ковачевић и Срђан Ивановић. Трећа представа "Нисам луд да умрем гладан" премијерно је одиграна 05. децембра пред 300 гледалаца. Представу је по тексту Виктора Лануа режирао и адаптирао Иван Бекјарев, сценограф је Никола Николић а играју Бранко Јанковић и Жарко Степанов. Укупан број посетилаца наведених програма је око 7.000.</t>
  </si>
  <si>
    <t xml:space="preserve"> Лазаревдан је обухвaтио активности припреме за учешће у програму 320 учесника из 8 културно уметничких друштава из региона, као и 30 учесника у другим појединачним такмичењима. У етно кући одржано је фотографисање и кратак програм, а у пешачкој зони изведен је дефиле свих учесника, а затим је на Столицама одржан главни програм који је поред наступа фолклора имао и такмичарски део у певању, рецитовању и свирању. За учеснике у програму био је обезбеђен превоз и исхрана као и награде. Дани Међаша одржани почетком јула окупили су неколико хиљада посетилаца који су могли да присуствују такмичењу у кошењу ручном косом у којем је учествовало 12 такмичара. Такође одржан је и веома занимљив народни вишебој у такмичењу у скоку у даљ, бацању камена са рамена и надвлачењу конопца. У овом програму учествовало је 90 такмичара. за љубитеље кулинарства одржано је такмичење у кувању пасуља, у којој је учествовало 14 екипа. Све ове активности пратио је разноврстан културно уметнички програм. Најбољи у свим категоријама добили су пригодне награде. Петровдански вашар у Добром поток је традицинално окупљање народа на овај верски празник. У оквиру догађаја одржан је сајам меда са неколико излагача и културно уметнички програм који су извела друштва из Лаковца и Крупња. У цетралном делу догађаја одржано је такмичење у игрању кола за дукат. У такмичењу је учествовало око  сто играча, а цео догађај пратило је око пет хиљада посетилаца. За учеснике програма обезбеђена је храна и освежење, а за победнике награде. Плодови Рађевине су ове године окупили 135 излагача из готово свих градова западне Србије. Штандови су били пуни различитих производа од меда, сирева, џемова, ракија, месних прерађивина и других производа који су репрезентативни у овим крајевима. На догађају су као излагачи били представници банака, осигуравајућих друштава и продавци механизације. Истог дана одржана је и изложба гљива са око 120 детерминисаних врста. Одржана су предавања из области пољопривреде и туризма. Дванаест екипа се такмичило у припремању гулаша, све то је пратио целодневни културно уметнички програм уз учешће око 150 различитих учесника. Награђени су такмичари за најтежу гљиву, кромпир, најбољи гулаш, најлепши излагачки простор. Догађај је пратило 7 различитих телевизија неколико радио и новинских екипа, а посебно напомињемо да је са манифестације ишло директно укључење у национални дневик РТС-а. Удружење гљивара "Печурка" Крупањ су у склопу пројекта "600 година Крупња" су учествовали са "Мартовка" у Рађевини-мала школа гљиварства где су учесници имали прилику да се упознају са светом гљиварства. У склопу прославе Дана општине Крупањ приређен је прикладан културно уметнички програм као и Улична трка где је учествовало преко 185 такмичара. Дани младих организован је турнир у фудбалу где је присуствовало око 200 такмичара и публике. За учеснике дељени су пехари и медаље.</t>
  </si>
  <si>
    <t>Представљање културних и привредних потенцијала Општине Крупањ кроз промовисање 600-годишњице од њеног оснивања</t>
  </si>
  <si>
    <t>Број одржаних манифестација, привредних и културних дешавања</t>
  </si>
  <si>
    <t>Извештај Одбора за прославу јубилеја</t>
  </si>
  <si>
    <t xml:space="preserve"> Број спроведених активност је већи од планираних.</t>
  </si>
  <si>
    <t>Стимулисање појединаца, установа, привредних друштава, предузетника и удружења на доприносу развоју општине Крупањ у свим областима друштвених и привредних делатности</t>
  </si>
  <si>
    <t>Број награђених за остварене посебне резултате</t>
  </si>
  <si>
    <t>Одлука комисије за доделу признања Скупштине Општине Крупањ</t>
  </si>
  <si>
    <t>0602-П6</t>
  </si>
  <si>
    <t>Пројекат 600 година општине Крупањ</t>
  </si>
  <si>
    <t>Иван Исаиловић, председник општине</t>
  </si>
  <si>
    <t>Горан Пајић, општински правобранилац</t>
  </si>
  <si>
    <t>Обављање послова дефинисаних члановима 51 и 52 Закона о правобранилаштву ("Сл. гласник РС" број: 55/2014) и Одлуком о општинском правобранилаштву у Крупњу ("Сл. лист Општине Крупањ" број: 16/2014). У 2017. години Општинско правобранилаштво је обављало све послове из своје надлежности (заступање Општине Крупањ, њених установа, организација и других правних лица пред судовима и другим одганима пружање правне помоћи.</t>
  </si>
  <si>
    <t xml:space="preserve">Заштита имовинских права и интереса  општине </t>
  </si>
  <si>
    <t>Број предмета у раду правобранилаштва</t>
  </si>
  <si>
    <t xml:space="preserve"> У 2017. години је било 20 предмета мање од циљане вредности из разлога што је Општинско правобранилаштво установама и јавним предузећима чији је оснивач Општина Крупањњ, као и органима Општине Крупањ врло често давало усмене правне савете и пружало правну помоћ при изради нацрта уговора и одлука на тај начин да није било могуће то евидентирати као предмете у уписницима Општинског правобранилаштва.</t>
  </si>
  <si>
    <t>Извештај о раду Општинског правобрабилаштва у Крупњу за 2017. годину</t>
  </si>
  <si>
    <t>Библиотека "Политика" у 2017. години је била учесник општинског пројекта "600 година Крупња" кроз које је реализовала Сајам културе, претпремијерно извођење позоришне представе "Шампиони", манифестацију Културно лето, изложбу слика и продукцију три позоришне представе, а организовала је и пригодне културне садржаје у другим манифестацијама од значаја за општину Крупањ. У оквиру Сајма културе организована је промоција књиге Ивана Лазаревића "Руководна култура и јавни наступ", а такође у априлу је претпремијерно изведена позоришна представа "Шампиони". Поводом обележавања Дана устанка у Другом светском рату и концерт Оливера Њега. Следећа по реду дешавања, манифестација Културно лето Крупањ 2017 имала је 14 програма, разврстаних у три програмске целине, од чега је из буџета за манифестацију поводом прослеве 600 година Крупња плаћено 9 програма, док су остали били бесплатни, а сви програми за посетиоце су били бесплатни. Поводом обележавања годишњице битке на Мачковом камену Библиотека "Политика" је организовала изложбу фотографија "Немојте нас заборавити" Народног музеја из Шапца.Туристичко-спортска организација Крупањ у 2017.години је била учесник општинског пројекта "600 година Крупња" кроз које је реализовала Лазаревдан је манифестација дечијег фолколора која је одржана на три локације, у етно-кући Цветиновић, пешачкој зони и на Столицама. Дани Међаша је туристичко-спортска манифестација која се одржала на планини Јагодњи , окупила велики број учесника и посетилаца из околних општина и региона. Петровдански сабор је традиционална манифестација која је одржана у оквиру црквеног парка Добри поток  и представља такмичење у игрању кола за дукат. Плодови Рађевине је провредно туристичка манифестација која је окупила велики број излагача различитих производа и домаће радиности из читавог региона и наше општине. УГ"Печурка" Крупањ је спровело у оквиру "600 година Крупањ" активност"Мартовка" у Рађевини-мала школа гљиварства.У склопу пројекта "600 година Крупањ" је и прослава Дан општине и Дани младих.</t>
  </si>
  <si>
    <t>Закон о заштитнику грађана, Статут општине Крупањ, Одлука Скупштине о заштитнику грађана. Заштитник грађана стара се о заштити и унапређењу људских и мањинских слобода и права. Ради остваривања и заштите истих даје савете грађанима и правним лицима и покреће поступке пред надлежним органима. Врши контролу органа локалне управе као и других органа којима су поверена јавна овлашћења. Није спроведена активност.</t>
  </si>
  <si>
    <t xml:space="preserve">Обезбеђена заштита права грађана пред управом и јавним службама општине  и контрола над повредама прописа и општих аката општине </t>
  </si>
  <si>
    <t>Успостављање институције Заштитника грађана</t>
  </si>
  <si>
    <t xml:space="preserve">Одлука СО </t>
  </si>
  <si>
    <t>не</t>
  </si>
  <si>
    <t>да</t>
  </si>
  <si>
    <t>филиповић Александар -Комунални инспектор</t>
  </si>
  <si>
    <t>Чланом  32 и чланом 34.  Закона о комуналној инспекцији ("Сл.гл.РС" бр.88/11 и 104/16) су прописана овлашћења за вршење надзора и права и дужност комуналног инспектора док су Законом о испекцијском надзору ("Сл.гл.РС" 36/2015)  прописане врсте и облици инспекцијског надзора, праћење стања, процена ризика, планирање, усклађивање и кординација инспекцијског надзора, вршење инспекцијског надзора. Комунални инспектор има дужнос и обавезу да врши радовне инспекцијске прегледе обављања комуналних делатности од стране јавних предузећа, (ЈП "Пут" Крупањ и ЈКП"1 мај" Крупањ), прописаних чланом 7. и чланом 8. Одлуке о уређењу комуналних делатности на територији општине Крупањ 8 "Сл. лист општине Крупањ" бр.2/2013). Комунална инспекција је сачинила годишњи плар рада у 2017. години, којим су предвиђени редовни инспекцијски надзори над рада јавних предузећа (ЈП "Пут" Крупањ и ЈКП"1 мај" Крупањ), као и редовне и ванредни инспекцијски надзори поштовања законских прописа од стране правних лица, предузетника и физичких лица.  Током првих шест месеци 2017. године комунална инспекција је  имала 88 заведених предмета у раду. Од 88 заведених предмета решено је и архивирано 74 предмета а 14 предмета је у одбради. Нема значајниојих одступања од планираног броја предмета у 2017. години.</t>
  </si>
  <si>
    <t>Квалитетно обављање инспекцијских послова</t>
  </si>
  <si>
    <t>Број решених предмета грађана у односу на број предмета у раду</t>
  </si>
  <si>
    <t>Извештај о раду Општинске управе</t>
  </si>
  <si>
    <t>51,56</t>
  </si>
  <si>
    <t>80,00</t>
  </si>
  <si>
    <t>Биљана Антонић, шеф одсека у Општинској управи</t>
  </si>
  <si>
    <t>1 за "да" а 0 за "не"</t>
  </si>
  <si>
    <t>Филиповић Александар -комунални инспектор</t>
  </si>
  <si>
    <t xml:space="preserve">Чланом  32 и чланом 34.  Закона о комуналној инспекцији ("Сл.гл.РС" бр.88/11 и 104/16) су прописана овлашћења за вршење надзора и права и дужност комуналног инспектора док су Законом о испекцијском надзору ("Сл.гл.РС" 36/2015)  прописане врсте и облици инспекцијског надзора, праћење стања, процена ризика, планирање, усклађивање и кординација инспекцијског надзора, вршење инспекцијског надзора. Комунални инспектор има дужнос и обавезу да врши радовне инспекцијске прегледе обављања комуналних делатности од стране јавних предузећа, (ЈП "Пут" Крупањ и ЈКП"1 мај" Крупањ), прописаних чланом 7. и чланом 8. Одлуке о уређењу комуналних делатности на територији општине Крупањ 8 "Сл. лист општине Крупањ" бр.2/2013). Сви наведени послови су у надлежности комуналне инспекције.  НАПОМЕНА: У општини Крупањ нема формиране службе комуналне полиције. Нема активности јер нема службе комуналне полиције. </t>
  </si>
  <si>
    <t>Обезбеђење комуналног реда.</t>
  </si>
  <si>
    <t>Успостављена активност</t>
  </si>
  <si>
    <t xml:space="preserve">Стварање услова за ефикасно оперативно деловање на смањивању и ублажавању последица елементарних и других непогода </t>
  </si>
  <si>
    <t>3,72</t>
  </si>
  <si>
    <t>3,56</t>
  </si>
  <si>
    <t>Милован Ђокић, радник Општинске управе</t>
  </si>
  <si>
    <t>Закон о ванредним ситуацијама, Закон о санирању штета од поплава, Закон о водама,  Оперативни план за одбрану од поплава за воде II реда. Овом активношчу се финансирају трошкови платног промета које свакодневно обрачунава и наплаћује Управа за трезор, као и услуге за противградну заштиту за 24 стрелца. 
У оквиру активности је и подршка подизању нивоа спремности и ефикасности функционисања противградних станица на територији општине Крупањ.
Да би се споровела активност доноси се Програм радова на одржавању и уређењу речних корита, ојачање критичних места и оперативне мере у случају високих водостаја, као и санације у случају поплава за речна корита за воде II реда, путеве и клизишта.
Није споведена активност - Опрема и средства за јединицу опште намене.</t>
  </si>
  <si>
    <t>0602-П7</t>
  </si>
  <si>
    <t>Пројекат електронске скупштине</t>
  </si>
  <si>
    <t>Младен Марковић, секретар скупштине општине</t>
  </si>
  <si>
    <t>Извршити набавку 35 лап топова или таблета и обучити одборнике да их користе ради електронске доставе скупштинских материјала и рада на скупштини са њима.</t>
  </si>
  <si>
    <t>Ефикаснији и економичнији рад СО</t>
  </si>
  <si>
    <t>Успостављена електронска скупштина</t>
  </si>
  <si>
    <t>Годишњи извештај о раду СО</t>
  </si>
  <si>
    <t>0602-П8</t>
  </si>
  <si>
    <t>Уређење фасада на објектима у јавној својини</t>
  </si>
  <si>
    <t>Славица Марковић, шеф одсека у општинској управи</t>
  </si>
  <si>
    <t>Бољи изглед фасада на објектима у јавној својини</t>
  </si>
  <si>
    <t>Број урађених фасада</t>
  </si>
  <si>
    <t>Записник о примопредаји радова</t>
  </si>
  <si>
    <t xml:space="preserve">Број </t>
  </si>
  <si>
    <t>0602-П10</t>
  </si>
  <si>
    <t>Куповина путничког аута за Полицијску станицу у Крупњу</t>
  </si>
  <si>
    <t>Mилорад Симић,начелник општинске управе</t>
  </si>
  <si>
    <t>Повећање безбедности учесника у саобраћају</t>
  </si>
  <si>
    <t>Купљен ауто</t>
  </si>
  <si>
    <t>Одлука о завршном рачуну за 2017. годину</t>
  </si>
  <si>
    <t>0602-П11</t>
  </si>
  <si>
    <t>Модернизација Општинске управе</t>
  </si>
  <si>
    <t>Боља опремљеност Општинске управе</t>
  </si>
  <si>
    <t xml:space="preserve">%  утрошених средстава у односу на планирана </t>
  </si>
  <si>
    <t>Одлука о завршном рачуну за 2016. и 2017. годину</t>
  </si>
  <si>
    <t>0602-П12</t>
  </si>
  <si>
    <t>Рад комисије на озакоњењу објеката и ревизији базе података обвезника пореза на имовину</t>
  </si>
  <si>
    <t xml:space="preserve">Стварање потпуне базе података као основа за уравнотежен и на закону заснован разрез пореза </t>
  </si>
  <si>
    <t>Завршен попис</t>
  </si>
  <si>
    <t>0602-П16</t>
  </si>
  <si>
    <t>Пројекат Родне равноправности</t>
  </si>
  <si>
    <t>Подизање свести грађана о угроженим групама</t>
  </si>
  <si>
    <t>Број акција којима се промовише родна равноправност</t>
  </si>
  <si>
    <t>Годишњи извештај о раду Комисије за родну равноправност</t>
  </si>
  <si>
    <t>0602-П17</t>
  </si>
  <si>
    <t>Реконструкција канцеларије МЗ Цветуља</t>
  </si>
  <si>
    <t>Стварање бољих услова за рад МЗ</t>
  </si>
  <si>
    <t>Завршена реконструкција објекта</t>
  </si>
  <si>
    <t>Одлука о завршном рачуну за 2016. годину, Одлука о буџету за 2017. годину, Нацрт Одлуке о завршном рачуну за 2017. годину,</t>
  </si>
  <si>
    <t>% прихода буџета који се издваја за оперативно деловање на смањивању и ублажавању последица елементарних и других непогода</t>
  </si>
  <si>
    <t>3.05</t>
  </si>
  <si>
    <t>Није реализован "Пројекат уређења речног тока реке Језаве" у износу од 3.000.000 динара. Пројекат је требао да се реализује преко Канцеларије за јавна улагања. Реализација Пројекта предвиђена и у Буџету за 2018. годину из сопствених средстава уколико Пројекат поново не прође код Канцеларије за јавна улагања.</t>
  </si>
  <si>
    <t>Нето финансирање (пренета средства из претходне године)</t>
  </si>
  <si>
    <t>79.764.829</t>
  </si>
  <si>
    <t>72.397.362</t>
  </si>
  <si>
    <t>Највећи део пренетих средстава односи се на Пројекте који ће бити реализовани у 2018. години и који нису реализовани углавном због одређених проблема у поступку јавне набавке. Тек мањи део (10-15 милиона) представља стварни суфицит.</t>
  </si>
  <si>
    <t xml:space="preserve">Скупштина општине је донела све одлуке које су биле предвиђене Програмом рада Скупштине општине Крупањ за 2017.годину. Поред тих одлука донела је и бројне друге одлуке које су биле потребне а које су предложили Општинско веће и Општинска управа и радна тела Скупштине општине. </t>
  </si>
  <si>
    <t xml:space="preserve">У току 2017.године Општинска управа општине Крупањ је решавала предмете из своје надлежности. Општинска управа је функционисала у оквиру три Одељења. Појединачна права и обавезе грађана и других субјеката у првостепеном управном поступку и то како из изворног делокруга рада, тако и код послова који су локалним самоуправама законом поверени од Републике се остварују у Општинској управи сагласно Закону о локалној самоуправи и Статуту општине Крупањ. Такође, постоји значајан део послова који се обављају вануправног поступка (вануправни предмети). Општинска управа је током 2017.године пратила позитивне законске прописе и у складу са тим припремила нацрте нових одлука Општинском већу и скупштини како би исте усагласила са законским прописима. У складу са Законом о буџетском систему Општинска управа је пратила све законске рокове тако да је на време припремљен нацрт одлуке о буџету општине Крупањ за 2018.годину и праћено је извештавање по Одлуци о буџету за 2017.годину. </t>
  </si>
  <si>
    <t>9</t>
  </si>
  <si>
    <t xml:space="preserve">Нема значајних одступања. </t>
  </si>
  <si>
    <t>55</t>
  </si>
  <si>
    <t>Одржано је више седница Општинског већа него што је предвиђено циљним вредностима за 2017.годину</t>
  </si>
  <si>
    <t>29</t>
  </si>
  <si>
    <t xml:space="preserve">Нема одступања. </t>
  </si>
  <si>
    <t xml:space="preserve">Општина Крупањ нема заштитника грађана, тако да у 2017.години није ни било спровођења било каквих активности из надлежности овог органа.  </t>
  </si>
  <si>
    <t>93,00</t>
  </si>
  <si>
    <t xml:space="preserve">Општина Крупањ нема комуналну полицију која би радила на пословима одржавања комуналног реда, већ те послове обавља Комунални инспектор Општинске управе општине Крупањ. </t>
  </si>
  <si>
    <t>Није било значајног одступања.</t>
  </si>
  <si>
    <t>Број награђених за остварене посебне резултате је већи од планираних.</t>
  </si>
  <si>
    <t xml:space="preserve">Пројекат електронске скупштине није успостављен. </t>
  </si>
  <si>
    <t>Планирано уређење фасаде зграде општине није реализовано - није урађена пројектно-техничка документација и није спровођен поступак јавне набавке. Реализација одложена за следећу годину.</t>
  </si>
  <si>
    <t>Није било реализације - одложено за наредну годину.</t>
  </si>
  <si>
    <t>Извршени планирани радови на текућем одржавању објекта-канцеларије коју користи месна заједница Цветуља за одржавање састанака и зборова грађана, ради омогућавања несметаног одвијања послова поверених месним заједницама.</t>
  </si>
  <si>
    <t>Приликом спровођења Закона о озакоњењу објеката, вршен је попис објеката изграђених на територији општине Крупањ. Ови подаци су достављани Локалној пореској администрацији ради усаглашавања са тренутном базом података. Такође сва правоснажна решења о озакоњењу се достављају локалној пореској администрацији, јер садрже потпуне податке о власнику, врсти објекта и површинама. Процес је у току, односно наставља се са даљим поступцима озакоњења објеката и подаци ће се и даље достављати.</t>
  </si>
  <si>
    <t>0,42</t>
  </si>
  <si>
    <t>0,43</t>
  </si>
  <si>
    <t>0,37</t>
  </si>
  <si>
    <t>Нема значајних одступања.</t>
  </si>
  <si>
    <t>У оквиру пројекта  ,,ОснаЖЕНЕ" организована су предавања и радионице у основној и средњој школи на тему насиља над женама са циљем подизања нивоа свести о насиљу над женама ученика основне и средње школе, и осталих младих. Едуковано је око 400 младих. Затим је организована едукација о проблемима жена са инвалидитетом које трпе насиље са циљем повећања нивоа знања и осетљивости о насиљу над женама са инвалидитетом. Такође, организован је 8.март и јавни догађај-шетња у пешачкој зони са циљем повећања нивоа осетљивости локалне заједнице о овом проблему. Пројекат је реализован у периоду од 15.02.2017.-08.03.2017. године. У оквиру пројекта ,,16 дана активизма против насиља над женама" који је трајао од 25.02.2017. -10.12.2017.године спроведене су четири активности. Активност 1. Прва активност у промоцији кампање - 16 дана активизма против насиља над женама, као и скретању пажње становника општине Крупањ на ово врло важно питање - насиље над женама и девојкама/девојчицама јесте наранџастим светлима осветљена зграда општине.</t>
  </si>
  <si>
    <t>У 2017.години купљено је 2 монитора, 16 батерија за UPS, 2 ласерска штампача, 1 Mikrotik Ruoteboard, 1 Скенер, 1 рачунар, 1 Самсунг LCD 23.5".</t>
  </si>
  <si>
    <t>94,00</t>
  </si>
  <si>
    <t>Набављено је путничко возило за потребе Полицијске станице у Крупњу и Одлуком Скупштине општине пренето у власништво ПС Крупањ.</t>
  </si>
  <si>
    <t>Нема одступања.</t>
  </si>
  <si>
    <t xml:space="preserve">У току 2017.године интензивно је рађено  по службеној дужности и представкама грађана поштујући законске прописе - рокове у којима предмети морају бити решени. </t>
  </si>
</sst>
</file>

<file path=xl/styles.xml><?xml version="1.0" encoding="utf-8"?>
<styleSheet xmlns="http://schemas.openxmlformats.org/spreadsheetml/2006/main">
  <numFmts count="1">
    <numFmt numFmtId="164" formatCode="0.0%"/>
  </numFmts>
  <fonts count="21">
    <font>
      <sz val="11"/>
      <color theme="1"/>
      <name val="Calibri"/>
      <family val="2"/>
      <charset val="238"/>
      <scheme val="minor"/>
    </font>
    <font>
      <sz val="10"/>
      <name val="Arial"/>
      <family val="2"/>
    </font>
    <font>
      <sz val="10"/>
      <color indexed="8"/>
      <name val="Arial"/>
      <family val="2"/>
      <charset val="238"/>
    </font>
    <font>
      <sz val="10"/>
      <name val="Arial"/>
      <family val="2"/>
      <charset val="238"/>
    </font>
    <font>
      <b/>
      <sz val="8"/>
      <color indexed="8"/>
      <name val="Calibri"/>
      <family val="2"/>
      <charset val="204"/>
    </font>
    <font>
      <b/>
      <sz val="11"/>
      <color indexed="8"/>
      <name val="Calibri"/>
      <family val="2"/>
      <charset val="204"/>
    </font>
    <font>
      <sz val="8"/>
      <color indexed="8"/>
      <name val="Calibri"/>
      <family val="2"/>
      <charset val="204"/>
    </font>
    <font>
      <sz val="10"/>
      <color indexed="8"/>
      <name val="Calibri"/>
      <family val="2"/>
    </font>
    <font>
      <b/>
      <sz val="11"/>
      <color indexed="8"/>
      <name val="Calibri"/>
      <family val="2"/>
    </font>
    <font>
      <b/>
      <sz val="10"/>
      <name val="Arial"/>
      <family val="2"/>
    </font>
    <font>
      <sz val="11"/>
      <color indexed="8"/>
      <name val="Calibri"/>
      <family val="2"/>
    </font>
    <font>
      <sz val="11"/>
      <color theme="1"/>
      <name val="Calibri"/>
      <family val="2"/>
      <charset val="238"/>
      <scheme val="minor"/>
    </font>
    <font>
      <sz val="11"/>
      <color theme="1"/>
      <name val="Calibri"/>
      <family val="2"/>
      <scheme val="minor"/>
    </font>
    <font>
      <sz val="11"/>
      <color rgb="FF000000"/>
      <name val="Calibri"/>
      <family val="2"/>
    </font>
    <font>
      <sz val="12"/>
      <color theme="1"/>
      <name val="Times New Roman"/>
      <family val="2"/>
    </font>
    <font>
      <b/>
      <sz val="11"/>
      <color theme="1"/>
      <name val="Calibri"/>
      <family val="2"/>
      <scheme val="minor"/>
    </font>
    <font>
      <b/>
      <sz val="10"/>
      <name val="Calibri"/>
      <family val="2"/>
      <scheme val="minor"/>
    </font>
    <font>
      <sz val="11"/>
      <name val="Calibri"/>
      <family val="2"/>
      <scheme val="minor"/>
    </font>
    <font>
      <sz val="10"/>
      <color theme="1"/>
      <name val="Calibri"/>
      <family val="2"/>
      <scheme val="minor"/>
    </font>
    <font>
      <sz val="10"/>
      <color theme="1"/>
      <name val="Calibri"/>
      <family val="2"/>
      <charset val="238"/>
      <scheme val="minor"/>
    </font>
    <font>
      <sz val="10"/>
      <name val="Calibri"/>
      <family val="2"/>
      <scheme val="minor"/>
    </font>
  </fonts>
  <fills count="7">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23">
    <border>
      <left/>
      <right/>
      <top/>
      <bottom/>
      <diagonal/>
    </border>
    <border>
      <left style="medium">
        <color indexed="8"/>
      </left>
      <right style="medium">
        <color indexed="8"/>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8"/>
      </right>
      <top/>
      <bottom/>
      <diagonal/>
    </border>
    <border>
      <left/>
      <right style="medium">
        <color indexed="8"/>
      </right>
      <top/>
      <bottom style="medium">
        <color indexed="8"/>
      </bottom>
      <diagonal/>
    </border>
    <border>
      <left style="medium">
        <color indexed="8"/>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8"/>
      </left>
      <right/>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top style="medium">
        <color indexed="64"/>
      </top>
      <bottom style="medium">
        <color indexed="64"/>
      </bottom>
      <diagonal/>
    </border>
  </borders>
  <cellStyleXfs count="6">
    <xf numFmtId="0" fontId="0" fillId="0" borderId="0"/>
    <xf numFmtId="0" fontId="12" fillId="0" borderId="0"/>
    <xf numFmtId="0" fontId="3" fillId="0" borderId="0"/>
    <xf numFmtId="0" fontId="13" fillId="0" borderId="0" applyBorder="0"/>
    <xf numFmtId="0" fontId="14" fillId="0" borderId="0"/>
    <xf numFmtId="0" fontId="11" fillId="0" borderId="0"/>
  </cellStyleXfs>
  <cellXfs count="211">
    <xf numFmtId="0" fontId="0" fillId="0" borderId="0" xfId="0"/>
    <xf numFmtId="0" fontId="6"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Border="1" applyAlignment="1">
      <alignment vertical="center" wrapText="1"/>
    </xf>
    <xf numFmtId="49" fontId="0" fillId="0" borderId="0" xfId="0" applyNumberFormat="1"/>
    <xf numFmtId="0" fontId="4" fillId="0" borderId="0" xfId="0" applyFont="1" applyBorder="1" applyAlignment="1">
      <alignment horizontal="left" vertical="top" wrapText="1"/>
    </xf>
    <xf numFmtId="0" fontId="7" fillId="0" borderId="1" xfId="0" applyFont="1" applyBorder="1" applyAlignment="1">
      <alignment vertical="center" wrapText="1"/>
    </xf>
    <xf numFmtId="0" fontId="0" fillId="0" borderId="0" xfId="0" applyNumberFormat="1"/>
    <xf numFmtId="49" fontId="0" fillId="2" borderId="0" xfId="0" applyNumberFormat="1" applyFill="1"/>
    <xf numFmtId="0" fontId="0" fillId="0" borderId="0" xfId="0" applyFill="1"/>
    <xf numFmtId="0" fontId="14" fillId="0" borderId="0" xfId="4"/>
    <xf numFmtId="0" fontId="1" fillId="0" borderId="0" xfId="5" applyFont="1" applyAlignment="1">
      <alignment vertical="top"/>
    </xf>
    <xf numFmtId="0" fontId="2" fillId="0" borderId="0" xfId="5" applyFont="1" applyAlignment="1">
      <alignment vertical="top"/>
    </xf>
    <xf numFmtId="0" fontId="11" fillId="0" borderId="0" xfId="5"/>
    <xf numFmtId="0" fontId="1" fillId="0" borderId="0" xfId="5" quotePrefix="1" applyFont="1" applyAlignment="1">
      <alignment vertical="top"/>
    </xf>
    <xf numFmtId="0" fontId="1" fillId="0" borderId="0" xfId="5" applyFont="1" applyAlignment="1"/>
    <xf numFmtId="0" fontId="11"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2" xfId="0" applyBorder="1"/>
    <xf numFmtId="164" fontId="0" fillId="0" borderId="2" xfId="0" applyNumberFormat="1" applyBorder="1"/>
    <xf numFmtId="3" fontId="0" fillId="0" borderId="2" xfId="0" applyNumberFormat="1" applyBorder="1"/>
    <xf numFmtId="9" fontId="0" fillId="0" borderId="2" xfId="0" applyNumberFormat="1" applyBorder="1" applyAlignment="1">
      <alignment horizontal="center"/>
    </xf>
    <xf numFmtId="0" fontId="15" fillId="0" borderId="3" xfId="0" applyFont="1" applyBorder="1" applyAlignment="1">
      <alignment horizontal="left" vertical="top"/>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7" fillId="0" borderId="6" xfId="0" applyFont="1" applyBorder="1" applyAlignment="1">
      <alignment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5" fillId="0" borderId="2" xfId="0" applyFont="1" applyBorder="1" applyAlignment="1">
      <alignment horizontal="left" vertical="top"/>
    </xf>
    <xf numFmtId="49" fontId="7" fillId="0" borderId="1" xfId="0" applyNumberFormat="1" applyFont="1" applyFill="1" applyBorder="1" applyAlignment="1">
      <alignment horizontal="center" vertical="center" wrapText="1"/>
    </xf>
    <xf numFmtId="0" fontId="0" fillId="0" borderId="0" xfId="0"/>
    <xf numFmtId="0" fontId="0" fillId="0" borderId="7" xfId="0" applyBorder="1" applyAlignment="1"/>
    <xf numFmtId="0" fontId="0" fillId="0" borderId="8" xfId="0" applyBorder="1" applyAlignment="1"/>
    <xf numFmtId="0" fontId="0" fillId="0" borderId="9" xfId="0" applyBorder="1" applyAlignment="1"/>
    <xf numFmtId="0" fontId="0" fillId="0" borderId="10" xfId="0" applyBorder="1" applyAlignment="1"/>
    <xf numFmtId="0" fontId="0" fillId="0" borderId="11" xfId="0" applyBorder="1" applyAlignment="1"/>
    <xf numFmtId="0" fontId="16" fillId="0" borderId="0" xfId="0" applyFont="1" applyAlignment="1">
      <alignment horizontal="justify" vertical="top" wrapText="1"/>
    </xf>
    <xf numFmtId="0" fontId="0" fillId="0" borderId="0" xfId="0" applyBorder="1" applyAlignment="1"/>
    <xf numFmtId="0" fontId="9" fillId="0" borderId="0" xfId="0" applyFont="1" applyAlignment="1">
      <alignment horizontal="justify" vertical="top" wrapText="1"/>
    </xf>
    <xf numFmtId="3" fontId="17" fillId="0" borderId="12" xfId="0" applyNumberFormat="1" applyFont="1" applyFill="1" applyBorder="1" applyAlignment="1">
      <alignment horizontal="right"/>
    </xf>
    <xf numFmtId="0" fontId="0" fillId="0" borderId="0" xfId="0"/>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49" fontId="0" fillId="2" borderId="0" xfId="0" applyNumberFormat="1" applyFill="1" applyAlignment="1">
      <alignment horizont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6" xfId="0" applyFont="1" applyBorder="1" applyAlignment="1">
      <alignment vertical="center" wrapText="1"/>
    </xf>
    <xf numFmtId="3" fontId="17" fillId="0" borderId="3" xfId="0" applyNumberFormat="1" applyFont="1" applyBorder="1" applyAlignment="1">
      <alignment horizontal="right" vertical="center"/>
    </xf>
    <xf numFmtId="3" fontId="17" fillId="0" borderId="13" xfId="0" applyNumberFormat="1" applyFont="1" applyBorder="1" applyAlignment="1">
      <alignment horizontal="right" vertical="center"/>
    </xf>
    <xf numFmtId="3" fontId="17" fillId="0" borderId="2" xfId="0" applyNumberFormat="1" applyFont="1" applyBorder="1" applyAlignment="1">
      <alignment horizontal="right" vertical="center"/>
    </xf>
    <xf numFmtId="3" fontId="17" fillId="0" borderId="3" xfId="0" applyNumberFormat="1" applyFont="1" applyFill="1" applyBorder="1" applyAlignment="1">
      <alignment horizontal="right"/>
    </xf>
    <xf numFmtId="3" fontId="17" fillId="0" borderId="13" xfId="0" applyNumberFormat="1" applyFont="1" applyFill="1" applyBorder="1" applyAlignment="1">
      <alignment horizontal="right"/>
    </xf>
    <xf numFmtId="3" fontId="17" fillId="0" borderId="2" xfId="0" applyNumberFormat="1" applyFont="1" applyFill="1" applyBorder="1" applyAlignment="1">
      <alignment horizontal="right"/>
    </xf>
    <xf numFmtId="49" fontId="10" fillId="0" borderId="1" xfId="0" applyNumberFormat="1" applyFont="1" applyBorder="1" applyAlignment="1">
      <alignment horizontal="center" vertical="center" wrapText="1"/>
    </xf>
    <xf numFmtId="0" fontId="0" fillId="4" borderId="0" xfId="0" applyFill="1"/>
    <xf numFmtId="49" fontId="10" fillId="0" borderId="1"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49" fontId="10" fillId="5" borderId="1" xfId="0" applyNumberFormat="1" applyFont="1" applyFill="1" applyBorder="1" applyAlignment="1">
      <alignment horizontal="center" vertical="center" wrapText="1"/>
    </xf>
    <xf numFmtId="0" fontId="0" fillId="5" borderId="0" xfId="0" applyFill="1"/>
    <xf numFmtId="0" fontId="7" fillId="5" borderId="1" xfId="0" applyFont="1" applyFill="1" applyBorder="1" applyAlignment="1">
      <alignment horizontal="center" vertical="center" wrapText="1"/>
    </xf>
    <xf numFmtId="49" fontId="7" fillId="5" borderId="6" xfId="0" applyNumberFormat="1" applyFont="1" applyFill="1" applyBorder="1" applyAlignment="1">
      <alignment horizontal="center" vertical="center" wrapText="1"/>
    </xf>
    <xf numFmtId="0" fontId="7" fillId="0" borderId="3" xfId="0" applyFont="1" applyBorder="1" applyAlignment="1">
      <alignment horizontal="left" vertical="top" wrapText="1"/>
    </xf>
    <xf numFmtId="0" fontId="18" fillId="0" borderId="14" xfId="0" applyFont="1" applyBorder="1" applyAlignment="1">
      <alignment horizontal="left" vertical="top" wrapText="1"/>
    </xf>
    <xf numFmtId="0" fontId="18" fillId="0" borderId="13" xfId="0" applyFont="1" applyBorder="1" applyAlignment="1">
      <alignment horizontal="left" vertical="top" wrapText="1"/>
    </xf>
    <xf numFmtId="0" fontId="0" fillId="0" borderId="10" xfId="0" applyBorder="1" applyAlignment="1">
      <alignment horizontal="left"/>
    </xf>
    <xf numFmtId="0" fontId="19" fillId="0" borderId="15" xfId="0" applyFont="1" applyFill="1" applyBorder="1" applyAlignment="1">
      <alignment horizontal="left" vertical="top"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1" xfId="0" applyFont="1" applyFill="1" applyBorder="1" applyAlignment="1">
      <alignment horizontal="left" vertical="top" wrapText="1"/>
    </xf>
    <xf numFmtId="0" fontId="0" fillId="0" borderId="3"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2" borderId="3" xfId="0" applyFill="1" applyBorder="1" applyAlignment="1">
      <alignment horizontal="center"/>
    </xf>
    <xf numFmtId="0" fontId="0" fillId="2" borderId="14" xfId="0" applyFill="1" applyBorder="1" applyAlignment="1">
      <alignment horizontal="center"/>
    </xf>
    <xf numFmtId="0" fontId="0" fillId="2" borderId="13" xfId="0" applyFill="1" applyBorder="1" applyAlignment="1">
      <alignment horizontal="center"/>
    </xf>
    <xf numFmtId="0" fontId="0" fillId="0" borderId="14" xfId="0" applyBorder="1" applyAlignment="1">
      <alignment horizontal="left" vertical="top"/>
    </xf>
    <xf numFmtId="0" fontId="0" fillId="0" borderId="13" xfId="0" applyBorder="1" applyAlignment="1">
      <alignment horizontal="left" vertical="top"/>
    </xf>
    <xf numFmtId="0" fontId="5" fillId="0" borderId="18" xfId="0" applyFont="1" applyBorder="1" applyAlignment="1">
      <alignment horizontal="left" vertical="top"/>
    </xf>
    <xf numFmtId="0" fontId="5" fillId="0" borderId="0" xfId="0" applyFont="1" applyAlignment="1">
      <alignment horizontal="left" vertical="top"/>
    </xf>
    <xf numFmtId="0" fontId="0" fillId="5" borderId="15"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9" xfId="0" applyFill="1" applyBorder="1" applyAlignment="1">
      <alignment horizontal="left" vertical="top" wrapText="1"/>
    </xf>
    <xf numFmtId="0" fontId="0" fillId="5" borderId="10" xfId="0" applyFill="1" applyBorder="1" applyAlignment="1">
      <alignment horizontal="left" vertical="top" wrapText="1"/>
    </xf>
    <xf numFmtId="0" fontId="0" fillId="5" borderId="11" xfId="0" applyFill="1" applyBorder="1" applyAlignment="1">
      <alignment horizontal="left" vertical="top" wrapText="1"/>
    </xf>
    <xf numFmtId="0" fontId="5" fillId="0" borderId="18" xfId="0" applyFont="1" applyFill="1" applyBorder="1" applyAlignment="1">
      <alignment horizontal="left" vertical="top"/>
    </xf>
    <xf numFmtId="0" fontId="5" fillId="0" borderId="0" xfId="0" applyFont="1" applyFill="1" applyAlignment="1">
      <alignment horizontal="left" vertical="top"/>
    </xf>
    <xf numFmtId="0" fontId="5" fillId="0" borderId="10" xfId="0" applyFont="1" applyBorder="1" applyAlignment="1">
      <alignment horizontal="center" vertical="center"/>
    </xf>
    <xf numFmtId="0" fontId="0" fillId="5" borderId="7" xfId="0" applyFill="1" applyBorder="1" applyAlignment="1">
      <alignment horizontal="left" vertical="top" wrapText="1"/>
    </xf>
    <xf numFmtId="0" fontId="0" fillId="5" borderId="0" xfId="0" applyFill="1" applyBorder="1" applyAlignment="1">
      <alignment horizontal="left" vertical="top" wrapText="1"/>
    </xf>
    <xf numFmtId="0" fontId="0" fillId="5" borderId="8" xfId="0" applyFill="1" applyBorder="1" applyAlignment="1">
      <alignment horizontal="left" vertical="top" wrapText="1"/>
    </xf>
    <xf numFmtId="0" fontId="7" fillId="0" borderId="14" xfId="0" applyFont="1" applyBorder="1" applyAlignment="1">
      <alignment horizontal="left" vertical="top" wrapText="1"/>
    </xf>
    <xf numFmtId="0" fontId="7" fillId="0" borderId="13" xfId="0" applyFont="1" applyBorder="1" applyAlignment="1">
      <alignment horizontal="left" vertical="top"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1" xfId="0" applyFont="1" applyBorder="1" applyAlignment="1">
      <alignment horizontal="left" vertical="top" wrapText="1"/>
    </xf>
    <xf numFmtId="49" fontId="0" fillId="0" borderId="3" xfId="0" applyNumberFormat="1" applyBorder="1" applyAlignment="1">
      <alignment horizontal="left" vertical="top"/>
    </xf>
    <xf numFmtId="49" fontId="0" fillId="0" borderId="10" xfId="0" applyNumberFormat="1" applyBorder="1" applyAlignment="1">
      <alignment horizontal="left" vertical="top"/>
    </xf>
    <xf numFmtId="49" fontId="0" fillId="0" borderId="11" xfId="0" applyNumberFormat="1" applyBorder="1" applyAlignment="1">
      <alignment horizontal="left" vertical="top"/>
    </xf>
    <xf numFmtId="0" fontId="0" fillId="5" borderId="3" xfId="0" applyFill="1" applyBorder="1" applyAlignment="1">
      <alignment horizontal="center"/>
    </xf>
    <xf numFmtId="0" fontId="0" fillId="5" borderId="14" xfId="0" applyFill="1" applyBorder="1" applyAlignment="1">
      <alignment horizontal="center"/>
    </xf>
    <xf numFmtId="0" fontId="0" fillId="5" borderId="13" xfId="0" applyFill="1" applyBorder="1" applyAlignment="1">
      <alignment horizontal="center"/>
    </xf>
    <xf numFmtId="0" fontId="0" fillId="5" borderId="22" xfId="0" applyFill="1" applyBorder="1" applyAlignment="1">
      <alignment horizontal="left"/>
    </xf>
    <xf numFmtId="0" fontId="0" fillId="5" borderId="14" xfId="0" applyFill="1" applyBorder="1" applyAlignment="1">
      <alignment horizontal="left"/>
    </xf>
    <xf numFmtId="0" fontId="0" fillId="5" borderId="13" xfId="0" applyFill="1" applyBorder="1" applyAlignment="1">
      <alignment horizontal="left"/>
    </xf>
    <xf numFmtId="0" fontId="0" fillId="0" borderId="3" xfId="0" applyBorder="1" applyAlignment="1">
      <alignment horizontal="center" vertical="top"/>
    </xf>
    <xf numFmtId="0" fontId="0" fillId="0" borderId="14" xfId="0" applyBorder="1" applyAlignment="1">
      <alignment horizontal="center" vertical="top"/>
    </xf>
    <xf numFmtId="0" fontId="0" fillId="0" borderId="13" xfId="0" applyBorder="1" applyAlignment="1">
      <alignment horizontal="center" vertical="top"/>
    </xf>
    <xf numFmtId="0" fontId="18" fillId="0" borderId="3" xfId="0" applyFont="1" applyBorder="1" applyAlignment="1">
      <alignment horizontal="left" vertical="top" wrapText="1"/>
    </xf>
    <xf numFmtId="0" fontId="20" fillId="0" borderId="7" xfId="0" applyFont="1" applyBorder="1" applyAlignment="1">
      <alignment horizontal="justify" vertical="top" wrapText="1"/>
    </xf>
    <xf numFmtId="0" fontId="20" fillId="0" borderId="0" xfId="0" applyFont="1" applyBorder="1" applyAlignment="1">
      <alignment horizontal="justify" vertical="top" wrapText="1"/>
    </xf>
    <xf numFmtId="0" fontId="20" fillId="0" borderId="8" xfId="0" applyFont="1" applyBorder="1" applyAlignment="1">
      <alignment horizontal="justify" vertical="top" wrapText="1"/>
    </xf>
    <xf numFmtId="0" fontId="16" fillId="0" borderId="0" xfId="0" applyFont="1" applyBorder="1" applyAlignment="1">
      <alignment horizontal="justify" vertical="top" wrapText="1"/>
    </xf>
    <xf numFmtId="0" fontId="16" fillId="0" borderId="8" xfId="0" applyFont="1" applyBorder="1" applyAlignment="1">
      <alignment horizontal="justify" vertical="top" wrapText="1"/>
    </xf>
    <xf numFmtId="0" fontId="19" fillId="0" borderId="15" xfId="0" applyFont="1" applyBorder="1" applyAlignment="1">
      <alignment horizontal="justify" vertical="top" wrapText="1"/>
    </xf>
    <xf numFmtId="0" fontId="19" fillId="0" borderId="16" xfId="0" applyFont="1" applyBorder="1" applyAlignment="1">
      <alignment horizontal="justify" vertical="top" wrapText="1"/>
    </xf>
    <xf numFmtId="0" fontId="19" fillId="0" borderId="17" xfId="0" applyFont="1" applyBorder="1" applyAlignment="1">
      <alignment horizontal="justify" vertical="top" wrapText="1"/>
    </xf>
    <xf numFmtId="0" fontId="0" fillId="0" borderId="14"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6" xfId="0" applyBorder="1"/>
    <xf numFmtId="0" fontId="0" fillId="0" borderId="17" xfId="0" applyBorder="1"/>
    <xf numFmtId="0" fontId="0" fillId="0" borderId="7" xfId="0" applyBorder="1"/>
    <xf numFmtId="0" fontId="0" fillId="0" borderId="0" xfId="0"/>
    <xf numFmtId="0" fontId="0" fillId="0" borderId="8" xfId="0" applyBorder="1"/>
    <xf numFmtId="0" fontId="0" fillId="0" borderId="9" xfId="0" applyBorder="1"/>
    <xf numFmtId="0" fontId="0" fillId="0" borderId="10" xfId="0" applyBorder="1"/>
    <xf numFmtId="0" fontId="0" fillId="0" borderId="11" xfId="0" applyBorder="1"/>
    <xf numFmtId="0" fontId="10" fillId="0" borderId="3" xfId="0" applyFont="1" applyBorder="1" applyAlignment="1">
      <alignment horizontal="left" vertical="top" wrapText="1"/>
    </xf>
    <xf numFmtId="0" fontId="10" fillId="0" borderId="14" xfId="0" applyFont="1" applyBorder="1" applyAlignment="1">
      <alignment horizontal="left" vertical="top" wrapText="1"/>
    </xf>
    <xf numFmtId="0" fontId="10" fillId="0" borderId="13" xfId="0" applyFont="1"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12" fillId="0" borderId="14" xfId="0" applyFont="1" applyBorder="1" applyAlignment="1">
      <alignment horizontal="left" vertical="top" wrapText="1"/>
    </xf>
    <xf numFmtId="0" fontId="12" fillId="0" borderId="13" xfId="0" applyFont="1"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15" xfId="0" applyBorder="1" applyAlignment="1">
      <alignment horizontal="left" vertical="top"/>
    </xf>
    <xf numFmtId="0" fontId="0" fillId="0" borderId="16" xfId="0" applyBorder="1" applyAlignment="1">
      <alignment horizontal="left" vertical="top"/>
    </xf>
    <xf numFmtId="49" fontId="0" fillId="0" borderId="3" xfId="0" applyNumberFormat="1" applyBorder="1" applyAlignment="1">
      <alignment horizontal="center" vertical="top"/>
    </xf>
    <xf numFmtId="49" fontId="0" fillId="0" borderId="14" xfId="0" applyNumberFormat="1" applyBorder="1" applyAlignment="1">
      <alignment horizontal="center" vertical="top"/>
    </xf>
    <xf numFmtId="49" fontId="0" fillId="0" borderId="13" xfId="0" applyNumberFormat="1" applyBorder="1" applyAlignment="1">
      <alignment horizontal="center" vertical="top"/>
    </xf>
    <xf numFmtId="49" fontId="0" fillId="0" borderId="14" xfId="0" applyNumberFormat="1" applyBorder="1" applyAlignment="1">
      <alignment horizontal="left" vertical="top"/>
    </xf>
    <xf numFmtId="49" fontId="0" fillId="0" borderId="13" xfId="0" applyNumberFormat="1" applyBorder="1" applyAlignment="1">
      <alignment horizontal="left" vertical="top"/>
    </xf>
    <xf numFmtId="0" fontId="7" fillId="0" borderId="15" xfId="0" applyFont="1" applyBorder="1" applyAlignment="1">
      <alignment horizontal="left" vertical="top" wrapText="1"/>
    </xf>
    <xf numFmtId="0" fontId="7" fillId="0" borderId="15" xfId="0" applyFont="1" applyBorder="1" applyAlignment="1">
      <alignment horizontal="left" wrapText="1"/>
    </xf>
    <xf numFmtId="0" fontId="0" fillId="0" borderId="16" xfId="0" applyBorder="1" applyAlignment="1">
      <alignment horizontal="left" wrapText="1"/>
    </xf>
    <xf numFmtId="0" fontId="0" fillId="0" borderId="17" xfId="0" applyBorder="1" applyAlignment="1">
      <alignment horizontal="left" wrapText="1"/>
    </xf>
    <xf numFmtId="0" fontId="0" fillId="0" borderId="7" xfId="0" applyBorder="1" applyAlignment="1">
      <alignment horizontal="left" wrapText="1"/>
    </xf>
    <xf numFmtId="0" fontId="0" fillId="0" borderId="0"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49" fontId="0" fillId="0" borderId="3" xfId="0" applyNumberFormat="1" applyBorder="1" applyAlignment="1">
      <alignment horizontal="left" vertical="top" wrapText="1"/>
    </xf>
    <xf numFmtId="49" fontId="0" fillId="0" borderId="14" xfId="0" applyNumberFormat="1" applyBorder="1" applyAlignment="1">
      <alignment horizontal="left" vertical="top" wrapText="1"/>
    </xf>
    <xf numFmtId="49" fontId="0" fillId="0" borderId="13" xfId="0" applyNumberFormat="1" applyBorder="1" applyAlignment="1">
      <alignment horizontal="left" vertical="top"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0" fontId="0" fillId="0" borderId="11" xfId="0" applyFill="1" applyBorder="1" applyAlignment="1">
      <alignment horizontal="left" vertical="top" wrapText="1"/>
    </xf>
    <xf numFmtId="0" fontId="0" fillId="2" borderId="3" xfId="0" applyFill="1" applyBorder="1" applyAlignment="1">
      <alignment horizontal="left" vertical="top"/>
    </xf>
    <xf numFmtId="0" fontId="0" fillId="2" borderId="14" xfId="0" applyFill="1" applyBorder="1" applyAlignment="1">
      <alignment horizontal="left" vertical="top"/>
    </xf>
    <xf numFmtId="0" fontId="0" fillId="2" borderId="13" xfId="0" applyFill="1" applyBorder="1" applyAlignment="1">
      <alignment horizontal="left" vertical="top"/>
    </xf>
    <xf numFmtId="0" fontId="19" fillId="5" borderId="15" xfId="0" applyFont="1" applyFill="1" applyBorder="1" applyAlignment="1">
      <alignment horizontal="left" vertical="top" wrapText="1"/>
    </xf>
    <xf numFmtId="0" fontId="19" fillId="5" borderId="16" xfId="0" applyFont="1" applyFill="1" applyBorder="1" applyAlignment="1">
      <alignment horizontal="left" vertical="top" wrapText="1"/>
    </xf>
    <xf numFmtId="0" fontId="19" fillId="5" borderId="17" xfId="0" applyFont="1" applyFill="1" applyBorder="1" applyAlignment="1">
      <alignment horizontal="left" vertical="top" wrapText="1"/>
    </xf>
    <xf numFmtId="0" fontId="19" fillId="5" borderId="9" xfId="0" applyFont="1" applyFill="1" applyBorder="1" applyAlignment="1">
      <alignment horizontal="left" vertical="top" wrapText="1"/>
    </xf>
    <xf numFmtId="0" fontId="19" fillId="5" borderId="10" xfId="0" applyFont="1" applyFill="1" applyBorder="1" applyAlignment="1">
      <alignment horizontal="left" vertical="top" wrapText="1"/>
    </xf>
    <xf numFmtId="0" fontId="19" fillId="5" borderId="11" xfId="0" applyFont="1" applyFill="1" applyBorder="1" applyAlignment="1">
      <alignment horizontal="left" vertical="top" wrapText="1"/>
    </xf>
    <xf numFmtId="0" fontId="19" fillId="0" borderId="7" xfId="0" applyFont="1" applyBorder="1" applyAlignment="1">
      <alignment horizontal="left" vertical="top" wrapText="1"/>
    </xf>
    <xf numFmtId="0" fontId="19" fillId="0" borderId="0" xfId="0" applyFont="1" applyBorder="1" applyAlignment="1">
      <alignment horizontal="left" vertical="top" wrapText="1"/>
    </xf>
    <xf numFmtId="0" fontId="19" fillId="0" borderId="8" xfId="0" applyFont="1" applyBorder="1" applyAlignment="1">
      <alignment horizontal="left" vertical="top" wrapText="1"/>
    </xf>
    <xf numFmtId="0" fontId="7" fillId="0" borderId="16" xfId="0" applyFont="1" applyBorder="1" applyAlignment="1">
      <alignment horizontal="left" vertical="top" wrapText="1"/>
    </xf>
    <xf numFmtId="0" fontId="7" fillId="0" borderId="17" xfId="0" applyFont="1" applyBorder="1" applyAlignment="1">
      <alignment horizontal="left" vertical="top" wrapText="1"/>
    </xf>
    <xf numFmtId="0" fontId="7" fillId="0" borderId="7" xfId="0" applyFont="1" applyBorder="1" applyAlignment="1">
      <alignment horizontal="left" vertical="top" wrapText="1"/>
    </xf>
    <xf numFmtId="0" fontId="7" fillId="0" borderId="0" xfId="0" applyFont="1" applyBorder="1" applyAlignment="1">
      <alignment horizontal="left" vertical="top" wrapText="1"/>
    </xf>
    <xf numFmtId="0" fontId="7" fillId="0" borderId="8" xfId="0" applyFont="1" applyBorder="1" applyAlignment="1">
      <alignment horizontal="left" vertical="top" wrapText="1"/>
    </xf>
    <xf numFmtId="0" fontId="7" fillId="0" borderId="15" xfId="0" applyFont="1" applyFill="1" applyBorder="1" applyAlignment="1">
      <alignment horizontal="left" vertical="top" wrapText="1"/>
    </xf>
    <xf numFmtId="0" fontId="0" fillId="0" borderId="7"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7" fillId="5" borderId="15" xfId="0" applyFont="1" applyFill="1" applyBorder="1" applyAlignment="1">
      <alignment horizontal="left" vertical="top" wrapText="1"/>
    </xf>
    <xf numFmtId="49" fontId="0" fillId="0" borderId="3" xfId="0" applyNumberFormat="1" applyFill="1" applyBorder="1" applyAlignment="1">
      <alignment horizontal="left" vertical="top" wrapText="1"/>
    </xf>
    <xf numFmtId="49" fontId="0" fillId="0" borderId="14" xfId="0" applyNumberFormat="1" applyFill="1" applyBorder="1" applyAlignment="1">
      <alignment horizontal="left" vertical="top" wrapText="1"/>
    </xf>
    <xf numFmtId="49" fontId="0" fillId="0" borderId="13" xfId="0" applyNumberFormat="1" applyFill="1" applyBorder="1" applyAlignment="1">
      <alignment horizontal="left" vertical="top" wrapText="1"/>
    </xf>
  </cellXfs>
  <cellStyles count="6">
    <cellStyle name="Normal" xfId="0" builtinId="0"/>
    <cellStyle name="Normal 2" xfId="1"/>
    <cellStyle name="Normal 2 2" xfId="2"/>
    <cellStyle name="Normal 3" xfId="3"/>
    <cellStyle name="Normal 3 2" xfId="4"/>
    <cellStyle name="Normal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P38"/>
  <sheetViews>
    <sheetView tabSelected="1" workbookViewId="0">
      <selection activeCell="G29" sqref="G29:M30"/>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71" t="s">
        <v>0</v>
      </c>
      <c r="E1" s="71"/>
      <c r="F1" s="71"/>
      <c r="G1" s="71"/>
      <c r="H1" s="71"/>
      <c r="I1" s="71"/>
      <c r="J1" s="71"/>
      <c r="K1" s="71"/>
      <c r="L1" s="71"/>
      <c r="P1" t="s">
        <v>280</v>
      </c>
    </row>
    <row r="2" spans="2:16" ht="15.75" thickBot="1">
      <c r="B2" t="s">
        <v>276</v>
      </c>
      <c r="C2" s="17">
        <f>VLOOKUP(D2,Sheet4!A1:B145,2,FALSE)</f>
        <v>51</v>
      </c>
      <c r="D2" s="81" t="s">
        <v>134</v>
      </c>
      <c r="E2" s="82"/>
      <c r="F2" s="82"/>
      <c r="G2" s="82"/>
      <c r="H2" s="82"/>
      <c r="I2" s="82"/>
      <c r="J2" s="82"/>
      <c r="K2" s="82"/>
      <c r="L2" s="83"/>
      <c r="M2" s="21" t="s">
        <v>281</v>
      </c>
      <c r="N2" s="21" t="s">
        <v>282</v>
      </c>
      <c r="O2" s="21" t="s">
        <v>283</v>
      </c>
      <c r="P2" s="21" t="s">
        <v>284</v>
      </c>
    </row>
    <row r="3" spans="2:16" ht="15.75" thickBot="1">
      <c r="B3" t="s">
        <v>5</v>
      </c>
      <c r="C3" s="18" t="s">
        <v>46</v>
      </c>
      <c r="D3" s="78" t="s">
        <v>24</v>
      </c>
      <c r="E3" s="84"/>
      <c r="F3" s="84"/>
      <c r="G3" s="84"/>
      <c r="H3" s="84"/>
      <c r="I3" s="84"/>
      <c r="J3" s="84"/>
      <c r="K3" s="84"/>
      <c r="L3" s="85"/>
      <c r="M3" s="23">
        <v>110780</v>
      </c>
      <c r="N3" s="23">
        <v>105971</v>
      </c>
      <c r="O3" s="23">
        <v>99311</v>
      </c>
      <c r="P3" s="22">
        <f>O3/N3</f>
        <v>0.93715261722546739</v>
      </c>
    </row>
    <row r="4" spans="2:16" ht="15.75" thickBot="1">
      <c r="B4" t="s">
        <v>11</v>
      </c>
      <c r="C4" s="78" t="s">
        <v>325</v>
      </c>
      <c r="D4" s="79"/>
      <c r="E4" s="79"/>
      <c r="F4" s="80"/>
    </row>
    <row r="6" spans="2:16" ht="15.75" thickBot="1">
      <c r="B6" s="96" t="s">
        <v>8</v>
      </c>
      <c r="C6" s="96"/>
      <c r="D6" s="96"/>
      <c r="E6" s="96"/>
      <c r="F6" s="96"/>
    </row>
    <row r="7" spans="2:16">
      <c r="B7" s="88" t="s">
        <v>479</v>
      </c>
      <c r="C7" s="89"/>
      <c r="D7" s="89"/>
      <c r="E7" s="89"/>
      <c r="F7" s="90"/>
    </row>
    <row r="8" spans="2:16">
      <c r="B8" s="97"/>
      <c r="C8" s="98"/>
      <c r="D8" s="98"/>
      <c r="E8" s="98"/>
      <c r="F8" s="99"/>
    </row>
    <row r="9" spans="2:16">
      <c r="B9" s="97"/>
      <c r="C9" s="98"/>
      <c r="D9" s="98"/>
      <c r="E9" s="98"/>
      <c r="F9" s="99"/>
    </row>
    <row r="10" spans="2:16">
      <c r="B10" s="97"/>
      <c r="C10" s="98"/>
      <c r="D10" s="98"/>
      <c r="E10" s="98"/>
      <c r="F10" s="99"/>
    </row>
    <row r="11" spans="2:16">
      <c r="B11" s="97"/>
      <c r="C11" s="98"/>
      <c r="D11" s="98"/>
      <c r="E11" s="98"/>
      <c r="F11" s="99"/>
    </row>
    <row r="12" spans="2:16">
      <c r="B12" s="97"/>
      <c r="C12" s="98"/>
      <c r="D12" s="98"/>
      <c r="E12" s="98"/>
      <c r="F12" s="99"/>
    </row>
    <row r="13" spans="2:16">
      <c r="B13" s="97"/>
      <c r="C13" s="98"/>
      <c r="D13" s="98"/>
      <c r="E13" s="98"/>
      <c r="F13" s="99"/>
    </row>
    <row r="14" spans="2:16">
      <c r="B14" s="97"/>
      <c r="C14" s="98"/>
      <c r="D14" s="98"/>
      <c r="E14" s="98"/>
      <c r="F14" s="99"/>
    </row>
    <row r="15" spans="2:16">
      <c r="B15" s="97"/>
      <c r="C15" s="98"/>
      <c r="D15" s="98"/>
      <c r="E15" s="98"/>
      <c r="F15" s="99"/>
    </row>
    <row r="16" spans="2:16">
      <c r="B16" s="97"/>
      <c r="C16" s="98"/>
      <c r="D16" s="98"/>
      <c r="E16" s="98"/>
      <c r="F16" s="99"/>
    </row>
    <row r="17" spans="2:13">
      <c r="B17" s="97"/>
      <c r="C17" s="98"/>
      <c r="D17" s="98"/>
      <c r="E17" s="98"/>
      <c r="F17" s="99"/>
    </row>
    <row r="18" spans="2:13">
      <c r="B18" s="97"/>
      <c r="C18" s="98"/>
      <c r="D18" s="98"/>
      <c r="E18" s="98"/>
      <c r="F18" s="99"/>
    </row>
    <row r="19" spans="2:13">
      <c r="B19" s="97"/>
      <c r="C19" s="98"/>
      <c r="D19" s="98"/>
      <c r="E19" s="98"/>
      <c r="F19" s="99"/>
    </row>
    <row r="20" spans="2:13">
      <c r="B20" s="97"/>
      <c r="C20" s="98"/>
      <c r="D20" s="98"/>
      <c r="E20" s="98"/>
      <c r="F20" s="99"/>
    </row>
    <row r="21" spans="2:13">
      <c r="B21" s="97"/>
      <c r="C21" s="98"/>
      <c r="D21" s="98"/>
      <c r="E21" s="98"/>
      <c r="F21" s="99"/>
    </row>
    <row r="22" spans="2:13">
      <c r="B22" s="97"/>
      <c r="C22" s="98"/>
      <c r="D22" s="98"/>
      <c r="E22" s="98"/>
      <c r="F22" s="99"/>
    </row>
    <row r="23" spans="2:13">
      <c r="B23" s="97"/>
      <c r="C23" s="98"/>
      <c r="D23" s="98"/>
      <c r="E23" s="98"/>
      <c r="F23" s="99"/>
    </row>
    <row r="24" spans="2:13">
      <c r="B24" s="97"/>
      <c r="C24" s="98"/>
      <c r="D24" s="98"/>
      <c r="E24" s="98"/>
      <c r="F24" s="99"/>
    </row>
    <row r="25" spans="2:13" ht="15.75" thickBot="1">
      <c r="B25" s="91"/>
      <c r="C25" s="92"/>
      <c r="D25" s="92"/>
      <c r="E25" s="92"/>
      <c r="F25" s="93"/>
    </row>
    <row r="26" spans="2:13" ht="15.75" thickBot="1"/>
    <row r="27" spans="2:13" ht="34.5" customHeight="1" thickBot="1">
      <c r="B27" s="25" t="s">
        <v>9</v>
      </c>
      <c r="C27" s="68" t="s">
        <v>326</v>
      </c>
      <c r="D27" s="69"/>
      <c r="E27" s="69"/>
      <c r="F27" s="70"/>
    </row>
    <row r="28" spans="2:13" ht="30.75" thickBot="1">
      <c r="B28" s="102" t="s">
        <v>1</v>
      </c>
      <c r="C28" s="102" t="s">
        <v>2</v>
      </c>
      <c r="D28" s="26" t="s">
        <v>3</v>
      </c>
      <c r="E28" s="26" t="s">
        <v>4</v>
      </c>
      <c r="F28" s="102" t="s">
        <v>279</v>
      </c>
      <c r="G28" s="86" t="s">
        <v>15</v>
      </c>
      <c r="H28" s="87"/>
      <c r="I28" s="87"/>
      <c r="J28" s="87"/>
      <c r="K28" s="87"/>
      <c r="L28" s="87"/>
      <c r="M28" s="87"/>
    </row>
    <row r="29" spans="2:13" ht="30.75" thickBot="1">
      <c r="B29" s="103"/>
      <c r="C29" s="103"/>
      <c r="D29" s="27" t="s">
        <v>277</v>
      </c>
      <c r="E29" s="27" t="s">
        <v>278</v>
      </c>
      <c r="F29" s="104"/>
      <c r="G29" s="88" t="s">
        <v>490</v>
      </c>
      <c r="H29" s="89"/>
      <c r="I29" s="89"/>
      <c r="J29" s="89"/>
      <c r="K29" s="89"/>
      <c r="L29" s="89"/>
      <c r="M29" s="90"/>
    </row>
    <row r="30" spans="2:13" ht="51.75" thickBot="1">
      <c r="B30" s="6" t="s">
        <v>327</v>
      </c>
      <c r="C30" s="29" t="s">
        <v>291</v>
      </c>
      <c r="D30" s="30" t="s">
        <v>329</v>
      </c>
      <c r="E30" s="30" t="s">
        <v>330</v>
      </c>
      <c r="F30" s="67" t="s">
        <v>329</v>
      </c>
      <c r="G30" s="91"/>
      <c r="H30" s="92"/>
      <c r="I30" s="92"/>
      <c r="J30" s="92"/>
      <c r="K30" s="92"/>
      <c r="L30" s="92"/>
      <c r="M30" s="93"/>
    </row>
    <row r="31" spans="2:13" ht="28.5" customHeight="1" thickBot="1">
      <c r="B31" s="28" t="s">
        <v>12</v>
      </c>
      <c r="C31" s="68" t="s">
        <v>328</v>
      </c>
      <c r="D31" s="100"/>
      <c r="E31" s="100"/>
      <c r="F31" s="101"/>
    </row>
    <row r="32" spans="2:13" ht="28.5" customHeight="1" thickBot="1">
      <c r="B32" s="1"/>
      <c r="C32" s="5"/>
      <c r="D32" s="5"/>
      <c r="E32" s="5"/>
      <c r="F32" s="5"/>
    </row>
    <row r="33" spans="2:13" ht="34.5" customHeight="1" thickBot="1">
      <c r="B33" s="25" t="s">
        <v>9</v>
      </c>
      <c r="C33" s="68" t="s">
        <v>326</v>
      </c>
      <c r="D33" s="69"/>
      <c r="E33" s="69"/>
      <c r="F33" s="70"/>
    </row>
    <row r="34" spans="2:13" ht="30.75" thickBot="1">
      <c r="B34" s="102" t="s">
        <v>1</v>
      </c>
      <c r="C34" s="102" t="s">
        <v>2</v>
      </c>
      <c r="D34" s="26" t="s">
        <v>3</v>
      </c>
      <c r="E34" s="26" t="s">
        <v>4</v>
      </c>
      <c r="F34" s="105" t="s">
        <v>279</v>
      </c>
      <c r="G34" s="94" t="s">
        <v>15</v>
      </c>
      <c r="H34" s="95"/>
      <c r="I34" s="95"/>
      <c r="J34" s="95"/>
      <c r="K34" s="95"/>
      <c r="L34" s="95"/>
      <c r="M34" s="95"/>
    </row>
    <row r="35" spans="2:13" ht="30.75" thickBot="1">
      <c r="B35" s="103"/>
      <c r="C35" s="103"/>
      <c r="D35" s="27" t="s">
        <v>277</v>
      </c>
      <c r="E35" s="27" t="s">
        <v>278</v>
      </c>
      <c r="F35" s="106"/>
      <c r="G35" s="72" t="s">
        <v>478</v>
      </c>
      <c r="H35" s="73"/>
      <c r="I35" s="73"/>
      <c r="J35" s="73"/>
      <c r="K35" s="73"/>
      <c r="L35" s="73"/>
      <c r="M35" s="74"/>
    </row>
    <row r="36" spans="2:13" ht="34.5" customHeight="1" thickBot="1">
      <c r="B36" s="6" t="s">
        <v>475</v>
      </c>
      <c r="C36" s="30" t="s">
        <v>331</v>
      </c>
      <c r="D36" s="30" t="s">
        <v>477</v>
      </c>
      <c r="E36" s="30" t="s">
        <v>332</v>
      </c>
      <c r="F36" s="60" t="s">
        <v>476</v>
      </c>
      <c r="G36" s="75"/>
      <c r="H36" s="76"/>
      <c r="I36" s="76"/>
      <c r="J36" s="76"/>
      <c r="K36" s="76"/>
      <c r="L36" s="76"/>
      <c r="M36" s="77"/>
    </row>
    <row r="37" spans="2:13" ht="28.5" customHeight="1" thickBot="1">
      <c r="B37" s="28" t="s">
        <v>12</v>
      </c>
      <c r="C37" s="68" t="s">
        <v>333</v>
      </c>
      <c r="D37" s="100"/>
      <c r="E37" s="100"/>
      <c r="F37" s="101"/>
    </row>
    <row r="38" spans="2:13" ht="30.75" customHeight="1">
      <c r="B38" s="1"/>
      <c r="C38" s="2"/>
      <c r="D38" s="3"/>
      <c r="E38" s="3"/>
      <c r="F38" s="3"/>
    </row>
  </sheetData>
  <mergeCells count="20">
    <mergeCell ref="C37:F37"/>
    <mergeCell ref="B28:B29"/>
    <mergeCell ref="C28:C29"/>
    <mergeCell ref="F28:F29"/>
    <mergeCell ref="B34:B35"/>
    <mergeCell ref="C34:C35"/>
    <mergeCell ref="F34:F35"/>
    <mergeCell ref="C33:F33"/>
    <mergeCell ref="C31:F31"/>
    <mergeCell ref="C27:F27"/>
    <mergeCell ref="D1:L1"/>
    <mergeCell ref="G35:M36"/>
    <mergeCell ref="C4:F4"/>
    <mergeCell ref="D2:L2"/>
    <mergeCell ref="D3:L3"/>
    <mergeCell ref="G28:M28"/>
    <mergeCell ref="G29:M30"/>
    <mergeCell ref="G34:M34"/>
    <mergeCell ref="B6:F6"/>
    <mergeCell ref="B7:F25"/>
  </mergeCells>
  <phoneticPr fontId="0" type="noConversion"/>
  <pageMargins left="0.7" right="0.7" top="0.75" bottom="0.75" header="0.3" footer="0.3"/>
  <pageSetup orientation="landscape" r:id="rId1"/>
  <ignoredErrors>
    <ignoredError sqref="C3" numberStoredAsText="1"/>
    <ignoredError sqref="C2" evalError="1"/>
  </ignoredErrors>
</worksheet>
</file>

<file path=xl/worksheets/sheet10.xml><?xml version="1.0" encoding="utf-8"?>
<worksheet xmlns="http://schemas.openxmlformats.org/spreadsheetml/2006/main" xmlns:r="http://schemas.openxmlformats.org/officeDocument/2006/relationships">
  <dimension ref="A1:Q27"/>
  <sheetViews>
    <sheetView topLeftCell="B1" workbookViewId="0">
      <selection activeCell="E34" sqref="E3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0602-0009</v>
      </c>
      <c r="C4" t="s">
        <v>101</v>
      </c>
      <c r="D4" s="20" t="s">
        <v>61</v>
      </c>
      <c r="E4" s="78" t="s">
        <v>90</v>
      </c>
      <c r="F4" s="84"/>
      <c r="G4" s="84"/>
      <c r="H4" s="84"/>
      <c r="I4" s="84"/>
      <c r="J4" s="84"/>
      <c r="K4" s="84"/>
      <c r="L4" s="84"/>
      <c r="M4" s="85"/>
      <c r="N4" s="42">
        <v>4421</v>
      </c>
      <c r="O4" s="42">
        <v>58</v>
      </c>
      <c r="P4" s="42">
        <v>0</v>
      </c>
      <c r="Q4" s="22">
        <f>P4/O4</f>
        <v>0</v>
      </c>
    </row>
    <row r="5" spans="1:17" ht="15.75" thickBot="1">
      <c r="C5" t="s">
        <v>11</v>
      </c>
      <c r="D5" s="113" t="s">
        <v>374</v>
      </c>
      <c r="E5" s="114"/>
      <c r="F5" s="114"/>
      <c r="G5" s="115"/>
    </row>
    <row r="7" spans="1:17" ht="15.75" thickBot="1">
      <c r="C7" s="96" t="s">
        <v>14</v>
      </c>
      <c r="D7" s="96"/>
      <c r="E7" s="96"/>
      <c r="F7" s="96"/>
      <c r="G7" s="96"/>
    </row>
    <row r="8" spans="1:17">
      <c r="C8" s="136" t="s">
        <v>375</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hidden="1">
      <c r="C15" s="155"/>
      <c r="D15" s="156"/>
      <c r="E15" s="156"/>
      <c r="F15" s="156"/>
      <c r="G15" s="157"/>
    </row>
    <row r="16" spans="1:17" hidden="1">
      <c r="C16" s="155"/>
      <c r="D16" s="156"/>
      <c r="E16" s="156"/>
      <c r="F16" s="156"/>
      <c r="G16" s="157"/>
    </row>
    <row r="17" spans="3:14" hidden="1">
      <c r="C17" s="155"/>
      <c r="D17" s="156"/>
      <c r="E17" s="156"/>
      <c r="F17" s="156"/>
      <c r="G17" s="157"/>
    </row>
    <row r="18" spans="3:14" hidden="1">
      <c r="C18" s="155"/>
      <c r="D18" s="156"/>
      <c r="E18" s="156"/>
      <c r="F18" s="156"/>
      <c r="G18" s="157"/>
    </row>
    <row r="19" spans="3:14" hidden="1">
      <c r="C19" s="155"/>
      <c r="D19" s="156"/>
      <c r="E19" s="156"/>
      <c r="F19" s="156"/>
      <c r="G19" s="157"/>
    </row>
    <row r="20" spans="3:14" ht="15.75" thickBot="1">
      <c r="C20" s="150"/>
      <c r="D20" s="151"/>
      <c r="E20" s="151"/>
      <c r="F20" s="151"/>
      <c r="G20" s="152"/>
    </row>
    <row r="21" spans="3:14" ht="15.75" thickBot="1"/>
    <row r="22" spans="3:14" ht="42.75" customHeight="1" thickBot="1">
      <c r="C22" s="31" t="s">
        <v>10</v>
      </c>
      <c r="D22" s="68" t="s">
        <v>376</v>
      </c>
      <c r="E22" s="69"/>
      <c r="F22" s="69"/>
      <c r="G22" s="70"/>
    </row>
    <row r="23" spans="3:14" ht="30.75" thickBot="1">
      <c r="C23" s="102" t="s">
        <v>1</v>
      </c>
      <c r="D23" s="102" t="s">
        <v>2</v>
      </c>
      <c r="E23" s="26" t="s">
        <v>3</v>
      </c>
      <c r="F23" s="26" t="s">
        <v>4</v>
      </c>
      <c r="G23" s="102" t="s">
        <v>279</v>
      </c>
      <c r="H23" s="86" t="s">
        <v>15</v>
      </c>
      <c r="I23" s="87"/>
      <c r="J23" s="87"/>
      <c r="K23" s="87"/>
      <c r="L23" s="87"/>
      <c r="M23" s="87"/>
      <c r="N23" s="87"/>
    </row>
    <row r="24" spans="3:14" ht="30.75" thickBot="1">
      <c r="C24" s="103"/>
      <c r="D24" s="103"/>
      <c r="E24" s="27" t="s">
        <v>277</v>
      </c>
      <c r="F24" s="27" t="s">
        <v>278</v>
      </c>
      <c r="G24" s="103"/>
      <c r="H24" s="107" t="s">
        <v>379</v>
      </c>
      <c r="I24" s="108"/>
      <c r="J24" s="108"/>
      <c r="K24" s="108"/>
      <c r="L24" s="108"/>
      <c r="M24" s="108"/>
      <c r="N24" s="109"/>
    </row>
    <row r="25" spans="3:14" ht="15.75" thickBot="1">
      <c r="C25" s="6" t="s">
        <v>377</v>
      </c>
      <c r="D25" s="29" t="s">
        <v>291</v>
      </c>
      <c r="E25" s="29">
        <v>149</v>
      </c>
      <c r="F25" s="29">
        <v>45</v>
      </c>
      <c r="G25" s="29">
        <v>120</v>
      </c>
      <c r="H25" s="110"/>
      <c r="I25" s="111"/>
      <c r="J25" s="111"/>
      <c r="K25" s="111"/>
      <c r="L25" s="111"/>
      <c r="M25" s="111"/>
      <c r="N25" s="112"/>
    </row>
    <row r="26" spans="3:14" ht="28.5" customHeight="1" thickBot="1">
      <c r="C26" s="28" t="s">
        <v>12</v>
      </c>
      <c r="D26" s="68" t="s">
        <v>378</v>
      </c>
      <c r="E26" s="100"/>
      <c r="F26" s="100"/>
      <c r="G26" s="101"/>
    </row>
    <row r="27" spans="3:14" ht="28.5" customHeight="1">
      <c r="C27" s="1"/>
      <c r="D27" s="2"/>
      <c r="E27" s="3"/>
      <c r="F27" s="3"/>
      <c r="G27" s="3"/>
    </row>
  </sheetData>
  <mergeCells count="13">
    <mergeCell ref="H23:N23"/>
    <mergeCell ref="H24:N25"/>
    <mergeCell ref="D26:G26"/>
    <mergeCell ref="D22:G22"/>
    <mergeCell ref="C23:C24"/>
    <mergeCell ref="D23:D24"/>
    <mergeCell ref="G23:G24"/>
    <mergeCell ref="C8:G20"/>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11.xml><?xml version="1.0" encoding="utf-8"?>
<worksheet xmlns="http://schemas.openxmlformats.org/spreadsheetml/2006/main" xmlns:r="http://schemas.openxmlformats.org/officeDocument/2006/relationships">
  <dimension ref="A1:Q24"/>
  <sheetViews>
    <sheetView topLeftCell="B1" workbookViewId="0">
      <selection activeCell="E34" sqref="E3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0602-0010</v>
      </c>
      <c r="C4" t="s">
        <v>101</v>
      </c>
      <c r="D4" s="20" t="s">
        <v>63</v>
      </c>
      <c r="E4" s="78" t="s">
        <v>91</v>
      </c>
      <c r="F4" s="84"/>
      <c r="G4" s="84"/>
      <c r="H4" s="84"/>
      <c r="I4" s="84"/>
      <c r="J4" s="84"/>
      <c r="K4" s="84"/>
      <c r="L4" s="84"/>
      <c r="M4" s="85"/>
      <c r="N4" s="42">
        <v>2036</v>
      </c>
      <c r="O4" s="42">
        <v>1322</v>
      </c>
      <c r="P4" s="42">
        <v>0</v>
      </c>
      <c r="Q4" s="22">
        <f>P4/O4</f>
        <v>0</v>
      </c>
    </row>
    <row r="5" spans="1:17" ht="15.75" thickBot="1">
      <c r="C5" t="s">
        <v>11</v>
      </c>
      <c r="D5" s="113" t="s">
        <v>374</v>
      </c>
      <c r="E5" s="114"/>
      <c r="F5" s="114"/>
      <c r="G5" s="115"/>
    </row>
    <row r="7" spans="1:17" ht="15.75" thickBot="1">
      <c r="C7" s="96" t="s">
        <v>14</v>
      </c>
      <c r="D7" s="96"/>
      <c r="E7" s="96"/>
      <c r="F7" s="96"/>
      <c r="G7" s="96"/>
    </row>
    <row r="8" spans="1:17">
      <c r="C8" s="136" t="s">
        <v>380</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hidden="1">
      <c r="C12" s="155"/>
      <c r="D12" s="156"/>
      <c r="E12" s="156"/>
      <c r="F12" s="156"/>
      <c r="G12" s="157"/>
    </row>
    <row r="13" spans="1:17" hidden="1">
      <c r="C13" s="155"/>
      <c r="D13" s="156"/>
      <c r="E13" s="156"/>
      <c r="F13" s="156"/>
      <c r="G13" s="157"/>
    </row>
    <row r="14" spans="1:17" hidden="1">
      <c r="C14" s="155"/>
      <c r="D14" s="156"/>
      <c r="E14" s="156"/>
      <c r="F14" s="156"/>
      <c r="G14" s="157"/>
    </row>
    <row r="15" spans="1:17" hidden="1">
      <c r="C15" s="155"/>
      <c r="D15" s="156"/>
      <c r="E15" s="156"/>
      <c r="F15" s="156"/>
      <c r="G15" s="157"/>
    </row>
    <row r="16" spans="1:17" hidden="1">
      <c r="C16" s="155"/>
      <c r="D16" s="156"/>
      <c r="E16" s="156"/>
      <c r="F16" s="156"/>
      <c r="G16" s="157"/>
    </row>
    <row r="17" spans="3:14" ht="15.75" thickBot="1">
      <c r="C17" s="150"/>
      <c r="D17" s="151"/>
      <c r="E17" s="151"/>
      <c r="F17" s="151"/>
      <c r="G17" s="152"/>
    </row>
    <row r="18" spans="3:14" ht="15.75" thickBot="1"/>
    <row r="19" spans="3:14" ht="28.5" customHeight="1" thickBot="1">
      <c r="C19" s="31" t="s">
        <v>10</v>
      </c>
      <c r="D19" s="68" t="s">
        <v>381</v>
      </c>
      <c r="E19" s="69"/>
      <c r="F19" s="69"/>
      <c r="G19" s="70"/>
    </row>
    <row r="20" spans="3:14" ht="30.75" thickBot="1">
      <c r="C20" s="102" t="s">
        <v>1</v>
      </c>
      <c r="D20" s="102" t="s">
        <v>2</v>
      </c>
      <c r="E20" s="26" t="s">
        <v>3</v>
      </c>
      <c r="F20" s="26" t="s">
        <v>4</v>
      </c>
      <c r="G20" s="102" t="s">
        <v>279</v>
      </c>
      <c r="H20" s="86" t="s">
        <v>15</v>
      </c>
      <c r="I20" s="87"/>
      <c r="J20" s="87"/>
      <c r="K20" s="87"/>
      <c r="L20" s="87"/>
      <c r="M20" s="87"/>
      <c r="N20" s="87"/>
    </row>
    <row r="21" spans="3:14" ht="30.75" thickBot="1">
      <c r="C21" s="103"/>
      <c r="D21" s="103"/>
      <c r="E21" s="27" t="s">
        <v>277</v>
      </c>
      <c r="F21" s="27" t="s">
        <v>278</v>
      </c>
      <c r="G21" s="103"/>
      <c r="H21" s="107" t="s">
        <v>383</v>
      </c>
      <c r="I21" s="108"/>
      <c r="J21" s="108"/>
      <c r="K21" s="108"/>
      <c r="L21" s="108"/>
      <c r="M21" s="108"/>
      <c r="N21" s="109"/>
    </row>
    <row r="22" spans="3:14" ht="15.75" thickBot="1">
      <c r="C22" s="6" t="s">
        <v>382</v>
      </c>
      <c r="D22" s="29" t="s">
        <v>291</v>
      </c>
      <c r="E22" s="29">
        <v>19</v>
      </c>
      <c r="F22" s="29">
        <v>4</v>
      </c>
      <c r="G22" s="29">
        <v>15</v>
      </c>
      <c r="H22" s="110"/>
      <c r="I22" s="111"/>
      <c r="J22" s="111"/>
      <c r="K22" s="111"/>
      <c r="L22" s="111"/>
      <c r="M22" s="111"/>
      <c r="N22" s="112"/>
    </row>
    <row r="23" spans="3:14" ht="28.5" customHeight="1" thickBot="1">
      <c r="C23" s="28" t="s">
        <v>12</v>
      </c>
      <c r="D23" s="68" t="s">
        <v>378</v>
      </c>
      <c r="E23" s="100"/>
      <c r="F23" s="100"/>
      <c r="G23" s="101"/>
    </row>
    <row r="24" spans="3:14" ht="28.5" customHeight="1">
      <c r="C24" s="1"/>
      <c r="D24" s="2"/>
      <c r="E24" s="3"/>
      <c r="F24" s="3"/>
      <c r="G24" s="3"/>
    </row>
  </sheetData>
  <mergeCells count="13">
    <mergeCell ref="H20:N20"/>
    <mergeCell ref="H21:N22"/>
    <mergeCell ref="D23:G23"/>
    <mergeCell ref="D19:G19"/>
    <mergeCell ref="C20:C21"/>
    <mergeCell ref="D20:D21"/>
    <mergeCell ref="G20:G21"/>
    <mergeCell ref="C8:G17"/>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12.xml><?xml version="1.0" encoding="utf-8"?>
<worksheet xmlns="http://schemas.openxmlformats.org/spreadsheetml/2006/main" xmlns:r="http://schemas.openxmlformats.org/officeDocument/2006/relationships">
  <dimension ref="A1:Q29"/>
  <sheetViews>
    <sheetView topLeftCell="B1" workbookViewId="0">
      <selection activeCell="F38" sqref="F3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0602-0011</v>
      </c>
      <c r="C4" t="s">
        <v>101</v>
      </c>
      <c r="D4" s="20" t="s">
        <v>94</v>
      </c>
      <c r="E4" s="78" t="s">
        <v>92</v>
      </c>
      <c r="F4" s="84"/>
      <c r="G4" s="84"/>
      <c r="H4" s="84"/>
      <c r="I4" s="84"/>
      <c r="J4" s="84"/>
      <c r="K4" s="84"/>
      <c r="L4" s="84"/>
      <c r="M4" s="85"/>
      <c r="N4" s="21">
        <v>10</v>
      </c>
      <c r="O4" s="21"/>
      <c r="P4" s="21"/>
      <c r="Q4" s="22" t="e">
        <f>P4/O4</f>
        <v>#DIV/0!</v>
      </c>
    </row>
    <row r="5" spans="1:17" ht="15.75" thickBot="1">
      <c r="C5" t="s">
        <v>11</v>
      </c>
      <c r="D5" s="113" t="s">
        <v>374</v>
      </c>
      <c r="E5" s="114"/>
      <c r="F5" s="114"/>
      <c r="G5" s="115"/>
    </row>
    <row r="7" spans="1:17" ht="15.75" thickBot="1">
      <c r="C7" s="96" t="s">
        <v>14</v>
      </c>
      <c r="D7" s="96"/>
      <c r="E7" s="96"/>
      <c r="F7" s="96"/>
      <c r="G7" s="96"/>
    </row>
    <row r="8" spans="1:17">
      <c r="C8" s="136" t="s">
        <v>388</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hidden="1">
      <c r="C17" s="155"/>
      <c r="D17" s="156"/>
      <c r="E17" s="156"/>
      <c r="F17" s="156"/>
      <c r="G17" s="157"/>
    </row>
    <row r="18" spans="3:14" hidden="1">
      <c r="C18" s="155"/>
      <c r="D18" s="156"/>
      <c r="E18" s="156"/>
      <c r="F18" s="156"/>
      <c r="G18" s="157"/>
    </row>
    <row r="19" spans="3:14" hidden="1">
      <c r="C19" s="155"/>
      <c r="D19" s="156"/>
      <c r="E19" s="156"/>
      <c r="F19" s="156"/>
      <c r="G19" s="157"/>
    </row>
    <row r="20" spans="3:14" hidden="1">
      <c r="C20" s="155"/>
      <c r="D20" s="156"/>
      <c r="E20" s="156"/>
      <c r="F20" s="156"/>
      <c r="G20" s="157"/>
    </row>
    <row r="21" spans="3:14" hidden="1">
      <c r="C21" s="155"/>
      <c r="D21" s="156"/>
      <c r="E21" s="156"/>
      <c r="F21" s="156"/>
      <c r="G21" s="157"/>
    </row>
    <row r="22" spans="3:14" ht="15.75" thickBot="1">
      <c r="C22" s="150"/>
      <c r="D22" s="151"/>
      <c r="E22" s="151"/>
      <c r="F22" s="151"/>
      <c r="G22" s="152"/>
    </row>
    <row r="23" spans="3:14" ht="15.75" thickBot="1"/>
    <row r="24" spans="3:14" ht="21" customHeight="1" thickBot="1">
      <c r="C24" s="31" t="s">
        <v>10</v>
      </c>
      <c r="D24" s="68" t="s">
        <v>384</v>
      </c>
      <c r="E24" s="69"/>
      <c r="F24" s="69"/>
      <c r="G24" s="70"/>
    </row>
    <row r="25" spans="3:14" ht="30.75" thickBot="1">
      <c r="C25" s="102" t="s">
        <v>1</v>
      </c>
      <c r="D25" s="102" t="s">
        <v>2</v>
      </c>
      <c r="E25" s="26" t="s">
        <v>3</v>
      </c>
      <c r="F25" s="26" t="s">
        <v>4</v>
      </c>
      <c r="G25" s="102" t="s">
        <v>279</v>
      </c>
      <c r="H25" s="86" t="s">
        <v>15</v>
      </c>
      <c r="I25" s="87"/>
      <c r="J25" s="87"/>
      <c r="K25" s="87"/>
      <c r="L25" s="87"/>
      <c r="M25" s="87"/>
      <c r="N25" s="87"/>
    </row>
    <row r="26" spans="3:14" ht="30.75" thickBot="1">
      <c r="C26" s="103"/>
      <c r="D26" s="103"/>
      <c r="E26" s="27" t="s">
        <v>277</v>
      </c>
      <c r="F26" s="27" t="s">
        <v>278</v>
      </c>
      <c r="G26" s="103"/>
      <c r="H26" s="72" t="s">
        <v>389</v>
      </c>
      <c r="I26" s="73"/>
      <c r="J26" s="73"/>
      <c r="K26" s="73"/>
      <c r="L26" s="73"/>
      <c r="M26" s="73"/>
      <c r="N26" s="74"/>
    </row>
    <row r="27" spans="3:14" ht="39" thickBot="1">
      <c r="C27" s="6" t="s">
        <v>385</v>
      </c>
      <c r="D27" s="29" t="s">
        <v>387</v>
      </c>
      <c r="E27" s="29">
        <v>0</v>
      </c>
      <c r="F27" s="29">
        <v>1</v>
      </c>
      <c r="G27" s="29">
        <v>0</v>
      </c>
      <c r="H27" s="75"/>
      <c r="I27" s="76"/>
      <c r="J27" s="76"/>
      <c r="K27" s="76"/>
      <c r="L27" s="76"/>
      <c r="M27" s="76"/>
      <c r="N27" s="77"/>
    </row>
    <row r="28" spans="3:14" ht="28.5" customHeight="1" thickBot="1">
      <c r="C28" s="28" t="s">
        <v>12</v>
      </c>
      <c r="D28" s="68" t="s">
        <v>386</v>
      </c>
      <c r="E28" s="100"/>
      <c r="F28" s="100"/>
      <c r="G28" s="101"/>
    </row>
    <row r="29" spans="3:14" ht="28.5" customHeight="1">
      <c r="C29" s="1"/>
      <c r="D29" s="2"/>
      <c r="E29" s="3"/>
      <c r="F29" s="3"/>
      <c r="G29" s="3"/>
    </row>
  </sheetData>
  <mergeCells count="13">
    <mergeCell ref="H25:N25"/>
    <mergeCell ref="H26:N27"/>
    <mergeCell ref="D28:G28"/>
    <mergeCell ref="D24:G24"/>
    <mergeCell ref="C25:C26"/>
    <mergeCell ref="D25:D26"/>
    <mergeCell ref="G25:G26"/>
    <mergeCell ref="C8:G22"/>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13.xml><?xml version="1.0" encoding="utf-8"?>
<worksheet xmlns="http://schemas.openxmlformats.org/spreadsheetml/2006/main" xmlns:r="http://schemas.openxmlformats.org/officeDocument/2006/relationships">
  <dimension ref="A1:Q33"/>
  <sheetViews>
    <sheetView topLeftCell="B1" workbookViewId="0">
      <selection activeCell="D36" sqref="D3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0602-0012</v>
      </c>
      <c r="C4" t="s">
        <v>101</v>
      </c>
      <c r="D4" s="20" t="s">
        <v>95</v>
      </c>
      <c r="E4" s="78" t="s">
        <v>285</v>
      </c>
      <c r="F4" s="84"/>
      <c r="G4" s="84"/>
      <c r="H4" s="84"/>
      <c r="I4" s="84"/>
      <c r="J4" s="84"/>
      <c r="K4" s="84"/>
      <c r="L4" s="84"/>
      <c r="M4" s="85"/>
      <c r="N4" s="54">
        <v>10</v>
      </c>
      <c r="O4" s="56">
        <v>0</v>
      </c>
      <c r="P4" s="55">
        <v>0</v>
      </c>
      <c r="Q4" s="22" t="e">
        <f>P4/O4</f>
        <v>#DIV/0!</v>
      </c>
    </row>
    <row r="5" spans="1:17" ht="15.75" thickBot="1">
      <c r="C5" t="s">
        <v>11</v>
      </c>
      <c r="D5" s="113" t="s">
        <v>424</v>
      </c>
      <c r="E5" s="114"/>
      <c r="F5" s="114"/>
      <c r="G5" s="115"/>
    </row>
    <row r="7" spans="1:17" ht="15.75" thickBot="1">
      <c r="C7" s="96" t="s">
        <v>14</v>
      </c>
      <c r="D7" s="96"/>
      <c r="E7" s="96"/>
      <c r="F7" s="96"/>
      <c r="G7" s="96"/>
    </row>
    <row r="8" spans="1:17">
      <c r="C8" s="136" t="s">
        <v>425</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15.75" thickBot="1">
      <c r="C26" s="150"/>
      <c r="D26" s="151"/>
      <c r="E26" s="151"/>
      <c r="F26" s="151"/>
      <c r="G26" s="152"/>
    </row>
    <row r="27" spans="3:14" ht="15.75" thickBot="1"/>
    <row r="28" spans="3:14" ht="27.75" customHeight="1" thickBot="1">
      <c r="C28" s="31" t="s">
        <v>10</v>
      </c>
      <c r="D28" s="145" t="s">
        <v>426</v>
      </c>
      <c r="E28" s="153"/>
      <c r="F28" s="153"/>
      <c r="G28" s="154"/>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88" t="s">
        <v>489</v>
      </c>
      <c r="I30" s="89"/>
      <c r="J30" s="89"/>
      <c r="K30" s="89"/>
      <c r="L30" s="89"/>
      <c r="M30" s="89"/>
      <c r="N30" s="90"/>
    </row>
    <row r="31" spans="3:14" ht="45.75" thickBot="1">
      <c r="C31" s="48" t="s">
        <v>427</v>
      </c>
      <c r="D31" s="49" t="s">
        <v>387</v>
      </c>
      <c r="E31" s="49">
        <v>0</v>
      </c>
      <c r="F31" s="49">
        <v>1</v>
      </c>
      <c r="G31" s="63">
        <v>0</v>
      </c>
      <c r="H31" s="91"/>
      <c r="I31" s="92"/>
      <c r="J31" s="92"/>
      <c r="K31" s="92"/>
      <c r="L31" s="92"/>
      <c r="M31" s="92"/>
      <c r="N31" s="93"/>
    </row>
    <row r="32" spans="3:14" ht="28.5" customHeight="1" thickBot="1">
      <c r="C32" s="50" t="s">
        <v>12</v>
      </c>
      <c r="D32" s="145" t="s">
        <v>419</v>
      </c>
      <c r="E32" s="146"/>
      <c r="F32" s="146"/>
      <c r="G32" s="147"/>
    </row>
    <row r="33" spans="3:7" ht="28.5" customHeight="1">
      <c r="C33" s="1"/>
      <c r="D33" s="2"/>
      <c r="E33" s="3"/>
      <c r="F33" s="3"/>
      <c r="G33" s="3"/>
    </row>
  </sheetData>
  <mergeCells count="13">
    <mergeCell ref="C8:G26"/>
    <mergeCell ref="D29:D30"/>
    <mergeCell ref="G29:G30"/>
    <mergeCell ref="D32:G32"/>
    <mergeCell ref="H29:N29"/>
    <mergeCell ref="H30:N31"/>
    <mergeCell ref="D28:G28"/>
    <mergeCell ref="C29:C30"/>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14.xml><?xml version="1.0" encoding="utf-8"?>
<worksheet xmlns="http://schemas.openxmlformats.org/spreadsheetml/2006/main" xmlns:r="http://schemas.openxmlformats.org/officeDocument/2006/relationships">
  <dimension ref="A1:Q33"/>
  <sheetViews>
    <sheetView topLeftCell="B1" workbookViewId="0">
      <selection activeCell="I37" sqref="I3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0602-0013</v>
      </c>
      <c r="C4" t="s">
        <v>101</v>
      </c>
      <c r="D4" s="20" t="s">
        <v>96</v>
      </c>
      <c r="E4" s="78" t="s">
        <v>286</v>
      </c>
      <c r="F4" s="84"/>
      <c r="G4" s="84"/>
      <c r="H4" s="84"/>
      <c r="I4" s="84"/>
      <c r="J4" s="84"/>
      <c r="K4" s="84"/>
      <c r="L4" s="84"/>
      <c r="M4" s="85"/>
      <c r="N4" s="21">
        <v>10</v>
      </c>
      <c r="O4" s="21">
        <v>0</v>
      </c>
      <c r="P4" s="21">
        <v>0</v>
      </c>
      <c r="Q4" s="22"/>
    </row>
    <row r="5" spans="1:17" ht="32.25" customHeight="1" thickBot="1">
      <c r="C5" t="s">
        <v>11</v>
      </c>
      <c r="D5" s="175" t="s">
        <v>299</v>
      </c>
      <c r="E5" s="176"/>
      <c r="F5" s="176"/>
      <c r="G5" s="177"/>
    </row>
    <row r="7" spans="1:17" ht="15.75" thickBot="1">
      <c r="C7" s="96" t="s">
        <v>14</v>
      </c>
      <c r="D7" s="96"/>
      <c r="E7" s="96"/>
      <c r="F7" s="96"/>
      <c r="G7" s="96"/>
    </row>
    <row r="8" spans="1:17" ht="13.5" customHeight="1">
      <c r="C8" s="166" t="s">
        <v>318</v>
      </c>
      <c r="D8" s="167"/>
      <c r="E8" s="167"/>
      <c r="F8" s="167"/>
      <c r="G8" s="168"/>
    </row>
    <row r="9" spans="1:17" ht="15" hidden="1" customHeight="1">
      <c r="C9" s="169"/>
      <c r="D9" s="170"/>
      <c r="E9" s="170"/>
      <c r="F9" s="170"/>
      <c r="G9" s="171"/>
    </row>
    <row r="10" spans="1:17">
      <c r="C10" s="169"/>
      <c r="D10" s="170"/>
      <c r="E10" s="170"/>
      <c r="F10" s="170"/>
      <c r="G10" s="171"/>
    </row>
    <row r="11" spans="1:17">
      <c r="C11" s="169"/>
      <c r="D11" s="170"/>
      <c r="E11" s="170"/>
      <c r="F11" s="170"/>
      <c r="G11" s="171"/>
    </row>
    <row r="12" spans="1:17">
      <c r="C12" s="169"/>
      <c r="D12" s="170"/>
      <c r="E12" s="170"/>
      <c r="F12" s="170"/>
      <c r="G12" s="171"/>
    </row>
    <row r="13" spans="1:17">
      <c r="C13" s="169"/>
      <c r="D13" s="170"/>
      <c r="E13" s="170"/>
      <c r="F13" s="170"/>
      <c r="G13" s="171"/>
      <c r="J13" s="9"/>
    </row>
    <row r="14" spans="1:17">
      <c r="C14" s="169"/>
      <c r="D14" s="170"/>
      <c r="E14" s="170"/>
      <c r="F14" s="170"/>
      <c r="G14" s="171"/>
    </row>
    <row r="15" spans="1:17" ht="29.25" customHeight="1">
      <c r="C15" s="169"/>
      <c r="D15" s="170"/>
      <c r="E15" s="170"/>
      <c r="F15" s="170"/>
      <c r="G15" s="171"/>
    </row>
    <row r="16" spans="1:17">
      <c r="C16" s="169"/>
      <c r="D16" s="170"/>
      <c r="E16" s="170"/>
      <c r="F16" s="170"/>
      <c r="G16" s="171"/>
    </row>
    <row r="17" spans="3:14">
      <c r="C17" s="169"/>
      <c r="D17" s="170"/>
      <c r="E17" s="170"/>
      <c r="F17" s="170"/>
      <c r="G17" s="171"/>
    </row>
    <row r="18" spans="3:14">
      <c r="C18" s="169"/>
      <c r="D18" s="170"/>
      <c r="E18" s="170"/>
      <c r="F18" s="170"/>
      <c r="G18" s="171"/>
    </row>
    <row r="19" spans="3:14">
      <c r="C19" s="169"/>
      <c r="D19" s="170"/>
      <c r="E19" s="170"/>
      <c r="F19" s="170"/>
      <c r="G19" s="171"/>
    </row>
    <row r="20" spans="3:14" ht="21.75" customHeight="1">
      <c r="C20" s="169"/>
      <c r="D20" s="170"/>
      <c r="E20" s="170"/>
      <c r="F20" s="170"/>
      <c r="G20" s="171"/>
    </row>
    <row r="21" spans="3:14" ht="15" hidden="1" customHeight="1">
      <c r="C21" s="169"/>
      <c r="D21" s="170"/>
      <c r="E21" s="170"/>
      <c r="F21" s="170"/>
      <c r="G21" s="171"/>
    </row>
    <row r="22" spans="3:14" ht="15" hidden="1" customHeight="1">
      <c r="C22" s="169"/>
      <c r="D22" s="170"/>
      <c r="E22" s="170"/>
      <c r="F22" s="170"/>
      <c r="G22" s="171"/>
    </row>
    <row r="23" spans="3:14" ht="15" hidden="1" customHeight="1">
      <c r="C23" s="169"/>
      <c r="D23" s="170"/>
      <c r="E23" s="170"/>
      <c r="F23" s="170"/>
      <c r="G23" s="171"/>
    </row>
    <row r="24" spans="3:14" ht="15" hidden="1" customHeight="1">
      <c r="C24" s="169"/>
      <c r="D24" s="170"/>
      <c r="E24" s="170"/>
      <c r="F24" s="170"/>
      <c r="G24" s="171"/>
    </row>
    <row r="25" spans="3:14" ht="15" hidden="1" customHeight="1">
      <c r="C25" s="169"/>
      <c r="D25" s="170"/>
      <c r="E25" s="170"/>
      <c r="F25" s="170"/>
      <c r="G25" s="171"/>
    </row>
    <row r="26" spans="3:14" ht="2.25" customHeight="1" thickBot="1">
      <c r="C26" s="172"/>
      <c r="D26" s="173"/>
      <c r="E26" s="173"/>
      <c r="F26" s="173"/>
      <c r="G26" s="174"/>
    </row>
    <row r="27" spans="3:14" ht="15.75" thickBot="1"/>
    <row r="28" spans="3:14" ht="30.75" customHeight="1" thickBot="1">
      <c r="C28" s="31" t="s">
        <v>10</v>
      </c>
      <c r="D28" s="68" t="s">
        <v>287</v>
      </c>
      <c r="E28" s="69"/>
      <c r="F28" s="69"/>
      <c r="G28" s="70"/>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165" t="s">
        <v>290</v>
      </c>
      <c r="I30" s="148"/>
      <c r="J30" s="148"/>
      <c r="K30" s="148"/>
      <c r="L30" s="148"/>
      <c r="M30" s="148"/>
      <c r="N30" s="149"/>
    </row>
    <row r="31" spans="3:14" ht="26.25" thickBot="1">
      <c r="C31" s="6" t="s">
        <v>288</v>
      </c>
      <c r="D31" s="29" t="s">
        <v>291</v>
      </c>
      <c r="E31" s="29">
        <v>11674</v>
      </c>
      <c r="F31" s="29">
        <v>18000</v>
      </c>
      <c r="G31" s="29">
        <v>14232</v>
      </c>
      <c r="H31" s="150"/>
      <c r="I31" s="151"/>
      <c r="J31" s="151"/>
      <c r="K31" s="151"/>
      <c r="L31" s="151"/>
      <c r="M31" s="151"/>
      <c r="N31" s="152"/>
    </row>
    <row r="32" spans="3:14" ht="28.5" customHeight="1" thickBot="1">
      <c r="C32" s="28" t="s">
        <v>12</v>
      </c>
      <c r="D32" s="68" t="s">
        <v>289</v>
      </c>
      <c r="E32" s="100"/>
      <c r="F32" s="100"/>
      <c r="G32" s="101"/>
    </row>
    <row r="33" spans="3:7" ht="28.5" customHeight="1">
      <c r="C33" s="1"/>
      <c r="D33" s="2"/>
      <c r="E33" s="3"/>
      <c r="F33" s="3"/>
      <c r="G33" s="3"/>
    </row>
  </sheetData>
  <mergeCells count="13">
    <mergeCell ref="C29:C30"/>
    <mergeCell ref="D28:G28"/>
    <mergeCell ref="C8:G26"/>
    <mergeCell ref="E2:M2"/>
    <mergeCell ref="E3:M3"/>
    <mergeCell ref="E4:M4"/>
    <mergeCell ref="D5:G5"/>
    <mergeCell ref="C7:G7"/>
    <mergeCell ref="D32:G32"/>
    <mergeCell ref="H29:N29"/>
    <mergeCell ref="H30:N31"/>
    <mergeCell ref="D29:D30"/>
    <mergeCell ref="G29:G30"/>
  </mergeCells>
  <phoneticPr fontId="0" type="noConversion"/>
  <pageMargins left="0.7" right="0.7" top="0.75" bottom="0.75" header="0.3" footer="0.3"/>
  <pageSetup paperSize="9" orientation="portrait" verticalDpi="0" r:id="rId1"/>
  <ignoredErrors>
    <ignoredError sqref="D3" numberStoredAsText="1"/>
  </ignoredErrors>
</worksheet>
</file>

<file path=xl/worksheets/sheet15.xml><?xml version="1.0" encoding="utf-8"?>
<worksheet xmlns="http://schemas.openxmlformats.org/spreadsheetml/2006/main" xmlns:r="http://schemas.openxmlformats.org/officeDocument/2006/relationships">
  <dimension ref="A1:Q33"/>
  <sheetViews>
    <sheetView topLeftCell="B1" workbookViewId="0">
      <selection activeCell="H35" sqref="H3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0602-0014</v>
      </c>
      <c r="C4" t="s">
        <v>101</v>
      </c>
      <c r="D4" s="20" t="s">
        <v>97</v>
      </c>
      <c r="E4" s="78" t="s">
        <v>93</v>
      </c>
      <c r="F4" s="84"/>
      <c r="G4" s="84"/>
      <c r="H4" s="84"/>
      <c r="I4" s="84"/>
      <c r="J4" s="84"/>
      <c r="K4" s="84"/>
      <c r="L4" s="84"/>
      <c r="M4" s="85"/>
      <c r="N4" s="54">
        <v>18111</v>
      </c>
      <c r="O4" s="56">
        <v>15918</v>
      </c>
      <c r="P4" s="55">
        <v>15629</v>
      </c>
      <c r="Q4" s="22">
        <f>P4/O4</f>
        <v>0.98184445282070609</v>
      </c>
    </row>
    <row r="5" spans="1:17" ht="15.75" thickBot="1">
      <c r="C5" t="s">
        <v>11</v>
      </c>
      <c r="D5" s="113" t="s">
        <v>431</v>
      </c>
      <c r="E5" s="114"/>
      <c r="F5" s="114"/>
      <c r="G5" s="115"/>
    </row>
    <row r="7" spans="1:17" ht="15.75" thickBot="1">
      <c r="C7" s="96" t="s">
        <v>14</v>
      </c>
      <c r="D7" s="96"/>
      <c r="E7" s="96"/>
      <c r="F7" s="96"/>
      <c r="G7" s="96"/>
    </row>
    <row r="8" spans="1:17">
      <c r="C8" s="136" t="s">
        <v>432</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15.75" thickBot="1">
      <c r="C26" s="150"/>
      <c r="D26" s="151"/>
      <c r="E26" s="151"/>
      <c r="F26" s="151"/>
      <c r="G26" s="152"/>
    </row>
    <row r="27" spans="3:14" ht="15.75" thickBot="1"/>
    <row r="28" spans="3:14" ht="50.25" customHeight="1" thickBot="1">
      <c r="C28" s="31" t="s">
        <v>10</v>
      </c>
      <c r="D28" s="145" t="s">
        <v>428</v>
      </c>
      <c r="E28" s="153"/>
      <c r="F28" s="153"/>
      <c r="G28" s="154"/>
    </row>
    <row r="29" spans="3:14" ht="30.75" thickBot="1">
      <c r="C29" s="102" t="s">
        <v>1</v>
      </c>
      <c r="D29" s="102" t="s">
        <v>2</v>
      </c>
      <c r="E29" s="26" t="s">
        <v>3</v>
      </c>
      <c r="F29" s="26" t="s">
        <v>4</v>
      </c>
      <c r="G29" s="178" t="s">
        <v>279</v>
      </c>
      <c r="H29" s="94" t="s">
        <v>15</v>
      </c>
      <c r="I29" s="95"/>
      <c r="J29" s="95"/>
      <c r="K29" s="95"/>
      <c r="L29" s="95"/>
      <c r="M29" s="95"/>
      <c r="N29" s="95"/>
    </row>
    <row r="30" spans="3:14" ht="30.75" thickBot="1">
      <c r="C30" s="103"/>
      <c r="D30" s="103"/>
      <c r="E30" s="27" t="s">
        <v>277</v>
      </c>
      <c r="F30" s="27" t="s">
        <v>278</v>
      </c>
      <c r="G30" s="179"/>
      <c r="H30" s="180" t="s">
        <v>474</v>
      </c>
      <c r="I30" s="181"/>
      <c r="J30" s="181"/>
      <c r="K30" s="181"/>
      <c r="L30" s="181"/>
      <c r="M30" s="181"/>
      <c r="N30" s="182"/>
    </row>
    <row r="31" spans="3:14" ht="60.75" thickBot="1">
      <c r="C31" s="48" t="s">
        <v>472</v>
      </c>
      <c r="D31" s="49" t="s">
        <v>298</v>
      </c>
      <c r="E31" s="57" t="s">
        <v>429</v>
      </c>
      <c r="F31" s="57" t="s">
        <v>430</v>
      </c>
      <c r="G31" s="59" t="s">
        <v>473</v>
      </c>
      <c r="H31" s="183"/>
      <c r="I31" s="184"/>
      <c r="J31" s="184"/>
      <c r="K31" s="184"/>
      <c r="L31" s="184"/>
      <c r="M31" s="184"/>
      <c r="N31" s="185"/>
    </row>
    <row r="32" spans="3:14" ht="53.25" customHeight="1" thickBot="1">
      <c r="C32" s="50" t="s">
        <v>12</v>
      </c>
      <c r="D32" s="145" t="s">
        <v>471</v>
      </c>
      <c r="E32" s="146"/>
      <c r="F32" s="146"/>
      <c r="G32" s="147"/>
    </row>
    <row r="33" spans="3:7" ht="28.5" customHeight="1">
      <c r="C33" s="1"/>
      <c r="D33" s="2"/>
      <c r="E33" s="3"/>
      <c r="F33" s="3"/>
      <c r="G33" s="3"/>
    </row>
  </sheetData>
  <mergeCells count="13">
    <mergeCell ref="H29:N29"/>
    <mergeCell ref="H30:N31"/>
    <mergeCell ref="D32:G32"/>
    <mergeCell ref="D28:G28"/>
    <mergeCell ref="C29:C30"/>
    <mergeCell ref="D29:D30"/>
    <mergeCell ref="G29:G30"/>
    <mergeCell ref="C8:G26"/>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16.xml><?xml version="1.0" encoding="utf-8"?>
<worksheet xmlns="http://schemas.openxmlformats.org/spreadsheetml/2006/main" xmlns:r="http://schemas.openxmlformats.org/officeDocument/2006/relationships">
  <dimension ref="A1:Q23"/>
  <sheetViews>
    <sheetView topLeftCell="B1" workbookViewId="0">
      <selection activeCell="L23" sqref="L23"/>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0602-0602-П13</v>
      </c>
      <c r="C4" t="s">
        <v>100</v>
      </c>
      <c r="D4" s="8" t="s">
        <v>292</v>
      </c>
      <c r="E4" s="186" t="s">
        <v>293</v>
      </c>
      <c r="F4" s="187"/>
      <c r="G4" s="187"/>
      <c r="H4" s="187"/>
      <c r="I4" s="187"/>
      <c r="J4" s="187"/>
      <c r="K4" s="187"/>
      <c r="L4" s="187"/>
      <c r="M4" s="188"/>
      <c r="N4" s="23">
        <v>162</v>
      </c>
      <c r="O4" s="23">
        <v>155</v>
      </c>
      <c r="P4" s="23">
        <v>154</v>
      </c>
      <c r="Q4" s="24">
        <v>0.99</v>
      </c>
    </row>
    <row r="5" spans="1:17" ht="30.75" customHeight="1" thickBot="1">
      <c r="C5" t="s">
        <v>11</v>
      </c>
      <c r="D5" s="175" t="s">
        <v>294</v>
      </c>
      <c r="E5" s="176"/>
      <c r="F5" s="176"/>
      <c r="G5" s="177"/>
    </row>
    <row r="7" spans="1:17" ht="15.75" thickBot="1">
      <c r="C7" s="96" t="s">
        <v>14</v>
      </c>
      <c r="D7" s="96"/>
      <c r="E7" s="96"/>
      <c r="F7" s="96"/>
      <c r="G7" s="96"/>
    </row>
    <row r="8" spans="1:17">
      <c r="C8" s="165" t="s">
        <v>319</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ht="15.75" thickBot="1">
      <c r="C16" s="150"/>
      <c r="D16" s="151"/>
      <c r="E16" s="151"/>
      <c r="F16" s="151"/>
      <c r="G16" s="152"/>
    </row>
    <row r="17" spans="3:14" ht="15.75" thickBot="1"/>
    <row r="18" spans="3:14" ht="31.5" customHeight="1" thickBot="1">
      <c r="C18" s="31" t="s">
        <v>10</v>
      </c>
      <c r="D18" s="68" t="s">
        <v>295</v>
      </c>
      <c r="E18" s="100"/>
      <c r="F18" s="100"/>
      <c r="G18" s="101"/>
    </row>
    <row r="19" spans="3:14" ht="30.75" thickBot="1">
      <c r="C19" s="102" t="s">
        <v>1</v>
      </c>
      <c r="D19" s="102" t="s">
        <v>2</v>
      </c>
      <c r="E19" s="26" t="s">
        <v>3</v>
      </c>
      <c r="F19" s="26" t="s">
        <v>4</v>
      </c>
      <c r="G19" s="102" t="s">
        <v>279</v>
      </c>
      <c r="H19" s="86" t="s">
        <v>15</v>
      </c>
      <c r="I19" s="87"/>
      <c r="J19" s="87"/>
      <c r="K19" s="87"/>
      <c r="L19" s="87"/>
      <c r="M19" s="87"/>
      <c r="N19" s="87"/>
    </row>
    <row r="20" spans="3:14" ht="30.75" thickBot="1">
      <c r="C20" s="103"/>
      <c r="D20" s="103"/>
      <c r="E20" s="27" t="s">
        <v>277</v>
      </c>
      <c r="F20" s="27" t="s">
        <v>278</v>
      </c>
      <c r="G20" s="103"/>
      <c r="H20" s="107" t="s">
        <v>297</v>
      </c>
      <c r="I20" s="108"/>
      <c r="J20" s="108"/>
      <c r="K20" s="108"/>
      <c r="L20" s="108"/>
      <c r="M20" s="108"/>
      <c r="N20" s="109"/>
    </row>
    <row r="21" spans="3:14" ht="26.25" thickBot="1">
      <c r="C21" s="6" t="s">
        <v>320</v>
      </c>
      <c r="D21" s="29" t="s">
        <v>298</v>
      </c>
      <c r="E21" s="29">
        <v>35.28</v>
      </c>
      <c r="F21" s="29">
        <v>40</v>
      </c>
      <c r="G21" s="29">
        <v>35.57</v>
      </c>
      <c r="H21" s="110"/>
      <c r="I21" s="111"/>
      <c r="J21" s="111"/>
      <c r="K21" s="111"/>
      <c r="L21" s="111"/>
      <c r="M21" s="111"/>
      <c r="N21" s="112"/>
    </row>
    <row r="22" spans="3:14" ht="28.5" customHeight="1" thickBot="1">
      <c r="C22" s="28" t="s">
        <v>12</v>
      </c>
      <c r="D22" s="68" t="s">
        <v>321</v>
      </c>
      <c r="E22" s="100"/>
      <c r="F22" s="100"/>
      <c r="G22" s="101"/>
    </row>
    <row r="23" spans="3:14" ht="28.5" customHeight="1">
      <c r="C23" s="1"/>
      <c r="D23" s="2"/>
      <c r="E23" s="3"/>
      <c r="F23" s="3"/>
      <c r="G23" s="3"/>
    </row>
  </sheetData>
  <mergeCells count="13">
    <mergeCell ref="C19:C20"/>
    <mergeCell ref="D18:G18"/>
    <mergeCell ref="C8:G16"/>
    <mergeCell ref="E2:M2"/>
    <mergeCell ref="E3:M3"/>
    <mergeCell ref="E4:M4"/>
    <mergeCell ref="D5:G5"/>
    <mergeCell ref="C7:G7"/>
    <mergeCell ref="D22:G22"/>
    <mergeCell ref="H19:N19"/>
    <mergeCell ref="H20:N21"/>
    <mergeCell ref="D19:D20"/>
    <mergeCell ref="G19:G20"/>
  </mergeCells>
  <phoneticPr fontId="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Q23"/>
  <sheetViews>
    <sheetView topLeftCell="B1" workbookViewId="0">
      <selection activeCell="F32" sqref="F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0602-0602-П14</v>
      </c>
      <c r="C4" t="s">
        <v>100</v>
      </c>
      <c r="D4" s="8" t="s">
        <v>308</v>
      </c>
      <c r="E4" s="186" t="s">
        <v>309</v>
      </c>
      <c r="F4" s="187"/>
      <c r="G4" s="187"/>
      <c r="H4" s="187"/>
      <c r="I4" s="187"/>
      <c r="J4" s="187"/>
      <c r="K4" s="187"/>
      <c r="L4" s="187"/>
      <c r="M4" s="188"/>
      <c r="N4" s="21">
        <v>162</v>
      </c>
      <c r="O4" s="21">
        <v>102</v>
      </c>
      <c r="P4" s="21">
        <v>101</v>
      </c>
      <c r="Q4" s="24">
        <f>P4/O4</f>
        <v>0.99019607843137258</v>
      </c>
    </row>
    <row r="5" spans="1:17" ht="30.75" customHeight="1" thickBot="1">
      <c r="C5" t="s">
        <v>11</v>
      </c>
      <c r="D5" s="175" t="s">
        <v>294</v>
      </c>
      <c r="E5" s="176"/>
      <c r="F5" s="176"/>
      <c r="G5" s="177"/>
    </row>
    <row r="7" spans="1:17" ht="15.75" thickBot="1">
      <c r="C7" s="96" t="s">
        <v>14</v>
      </c>
      <c r="D7" s="96"/>
      <c r="E7" s="96"/>
      <c r="F7" s="96"/>
      <c r="G7" s="96"/>
    </row>
    <row r="8" spans="1:17">
      <c r="C8" s="165" t="s">
        <v>322</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ht="15.75" thickBot="1">
      <c r="C16" s="150"/>
      <c r="D16" s="151"/>
      <c r="E16" s="151"/>
      <c r="F16" s="151"/>
      <c r="G16" s="152"/>
    </row>
    <row r="17" spans="3:14" ht="15.75" thickBot="1"/>
    <row r="18" spans="3:14" ht="28.5" customHeight="1" thickBot="1">
      <c r="C18" s="31" t="s">
        <v>10</v>
      </c>
      <c r="D18" s="68" t="s">
        <v>295</v>
      </c>
      <c r="E18" s="100"/>
      <c r="F18" s="100"/>
      <c r="G18" s="101"/>
    </row>
    <row r="19" spans="3:14" ht="30.75" thickBot="1">
      <c r="C19" s="102" t="s">
        <v>1</v>
      </c>
      <c r="D19" s="102" t="s">
        <v>2</v>
      </c>
      <c r="E19" s="26" t="s">
        <v>3</v>
      </c>
      <c r="F19" s="26" t="s">
        <v>4</v>
      </c>
      <c r="G19" s="102" t="s">
        <v>279</v>
      </c>
      <c r="H19" s="86" t="s">
        <v>15</v>
      </c>
      <c r="I19" s="87"/>
      <c r="J19" s="87"/>
      <c r="K19" s="87"/>
      <c r="L19" s="87"/>
      <c r="M19" s="87"/>
      <c r="N19" s="87"/>
    </row>
    <row r="20" spans="3:14" ht="30.75" thickBot="1">
      <c r="C20" s="103"/>
      <c r="D20" s="103"/>
      <c r="E20" s="27" t="s">
        <v>277</v>
      </c>
      <c r="F20" s="27" t="s">
        <v>278</v>
      </c>
      <c r="G20" s="103"/>
      <c r="H20" s="107" t="s">
        <v>312</v>
      </c>
      <c r="I20" s="108"/>
      <c r="J20" s="108"/>
      <c r="K20" s="108"/>
      <c r="L20" s="108"/>
      <c r="M20" s="108"/>
      <c r="N20" s="109"/>
    </row>
    <row r="21" spans="3:14" ht="26.25" thickBot="1">
      <c r="C21" s="6" t="s">
        <v>320</v>
      </c>
      <c r="D21" s="29" t="s">
        <v>298</v>
      </c>
      <c r="E21" s="29" t="s">
        <v>310</v>
      </c>
      <c r="F21" s="29">
        <v>45</v>
      </c>
      <c r="G21" s="29" t="s">
        <v>311</v>
      </c>
      <c r="H21" s="110"/>
      <c r="I21" s="111"/>
      <c r="J21" s="111"/>
      <c r="K21" s="111"/>
      <c r="L21" s="111"/>
      <c r="M21" s="111"/>
      <c r="N21" s="112"/>
    </row>
    <row r="22" spans="3:14" ht="28.5" customHeight="1" thickBot="1">
      <c r="C22" s="28" t="s">
        <v>12</v>
      </c>
      <c r="D22" s="68" t="s">
        <v>321</v>
      </c>
      <c r="E22" s="100"/>
      <c r="F22" s="100"/>
      <c r="G22" s="101"/>
    </row>
    <row r="23" spans="3:14" ht="28.5" customHeight="1">
      <c r="C23" s="1"/>
      <c r="D23" s="2"/>
      <c r="E23" s="3"/>
      <c r="F23" s="3"/>
      <c r="G23" s="3"/>
    </row>
  </sheetData>
  <mergeCells count="13">
    <mergeCell ref="H19:N19"/>
    <mergeCell ref="H20:N21"/>
    <mergeCell ref="D22:G22"/>
    <mergeCell ref="D18:G18"/>
    <mergeCell ref="C19:C20"/>
    <mergeCell ref="D19:D20"/>
    <mergeCell ref="G19:G20"/>
    <mergeCell ref="C8:G16"/>
    <mergeCell ref="E2:M2"/>
    <mergeCell ref="E3:M3"/>
    <mergeCell ref="E4:M4"/>
    <mergeCell ref="D5:G5"/>
    <mergeCell ref="C7:G7"/>
  </mergeCells>
  <phoneticPr fontId="0" type="noConversion"/>
  <pageMargins left="0.7" right="0.7" top="0.75" bottom="0.75" header="0.3" footer="0.3"/>
  <ignoredErrors>
    <ignoredError sqref="D3" numberStoredAsText="1"/>
  </ignoredErrors>
</worksheet>
</file>

<file path=xl/worksheets/sheet18.xml><?xml version="1.0" encoding="utf-8"?>
<worksheet xmlns="http://schemas.openxmlformats.org/spreadsheetml/2006/main" xmlns:r="http://schemas.openxmlformats.org/officeDocument/2006/relationships">
  <dimension ref="A1:Q25"/>
  <sheetViews>
    <sheetView topLeftCell="B1" workbookViewId="0">
      <selection activeCell="H27" sqref="H2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0602-0602-П15</v>
      </c>
      <c r="C4" t="s">
        <v>100</v>
      </c>
      <c r="D4" s="8" t="s">
        <v>313</v>
      </c>
      <c r="E4" s="186" t="s">
        <v>323</v>
      </c>
      <c r="F4" s="187"/>
      <c r="G4" s="187"/>
      <c r="H4" s="187"/>
      <c r="I4" s="187"/>
      <c r="J4" s="187"/>
      <c r="K4" s="187"/>
      <c r="L4" s="187"/>
      <c r="M4" s="188"/>
      <c r="N4" s="21">
        <v>111</v>
      </c>
      <c r="O4" s="21">
        <v>77</v>
      </c>
      <c r="P4" s="21">
        <v>76</v>
      </c>
      <c r="Q4" s="24">
        <f>P4/O4</f>
        <v>0.98701298701298701</v>
      </c>
    </row>
    <row r="5" spans="1:17" ht="30.75" customHeight="1" thickBot="1">
      <c r="C5" t="s">
        <v>11</v>
      </c>
      <c r="D5" s="175" t="s">
        <v>294</v>
      </c>
      <c r="E5" s="176"/>
      <c r="F5" s="176"/>
      <c r="G5" s="177"/>
    </row>
    <row r="7" spans="1:17" ht="15.75" thickBot="1">
      <c r="C7" s="96" t="s">
        <v>14</v>
      </c>
      <c r="D7" s="96"/>
      <c r="E7" s="96"/>
      <c r="F7" s="96"/>
      <c r="G7" s="96"/>
    </row>
    <row r="8" spans="1:17">
      <c r="C8" s="165" t="s">
        <v>324</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ht="15.75" thickBot="1">
      <c r="C18" s="150"/>
      <c r="D18" s="151"/>
      <c r="E18" s="151"/>
      <c r="F18" s="151"/>
      <c r="G18" s="152"/>
    </row>
    <row r="19" spans="3:14" ht="15.75" thickBot="1"/>
    <row r="20" spans="3:14" ht="28.5" customHeight="1" thickBot="1">
      <c r="C20" s="31" t="s">
        <v>10</v>
      </c>
      <c r="D20" s="68" t="s">
        <v>295</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07" t="s">
        <v>297</v>
      </c>
      <c r="I22" s="108"/>
      <c r="J22" s="108"/>
      <c r="K22" s="108"/>
      <c r="L22" s="108"/>
      <c r="M22" s="108"/>
      <c r="N22" s="109"/>
    </row>
    <row r="23" spans="3:14" ht="26.25" thickBot="1">
      <c r="C23" s="6" t="s">
        <v>320</v>
      </c>
      <c r="D23" s="29" t="s">
        <v>298</v>
      </c>
      <c r="E23" s="29">
        <v>55.68</v>
      </c>
      <c r="F23" s="29">
        <v>60</v>
      </c>
      <c r="G23" s="29">
        <v>47.4</v>
      </c>
      <c r="H23" s="110"/>
      <c r="I23" s="111"/>
      <c r="J23" s="111"/>
      <c r="K23" s="111"/>
      <c r="L23" s="111"/>
      <c r="M23" s="111"/>
      <c r="N23" s="112"/>
    </row>
    <row r="24" spans="3:14" ht="28.5" customHeight="1" thickBot="1">
      <c r="C24" s="28" t="s">
        <v>12</v>
      </c>
      <c r="D24" s="68" t="s">
        <v>296</v>
      </c>
      <c r="E24" s="100"/>
      <c r="F24" s="100"/>
      <c r="G24" s="101"/>
    </row>
    <row r="25" spans="3:14" ht="28.5" customHeight="1">
      <c r="C25" s="1"/>
      <c r="D25" s="2"/>
      <c r="E25" s="3"/>
      <c r="F25" s="3"/>
      <c r="G25" s="3"/>
    </row>
  </sheetData>
  <mergeCells count="13">
    <mergeCell ref="C21:C22"/>
    <mergeCell ref="D20:G20"/>
    <mergeCell ref="C8:G18"/>
    <mergeCell ref="E2:M2"/>
    <mergeCell ref="E3:M3"/>
    <mergeCell ref="E4:M4"/>
    <mergeCell ref="D5:G5"/>
    <mergeCell ref="C7:G7"/>
    <mergeCell ref="D24:G24"/>
    <mergeCell ref="H21:N21"/>
    <mergeCell ref="H22:N23"/>
    <mergeCell ref="D21:D22"/>
    <mergeCell ref="G21:G22"/>
  </mergeCells>
  <phoneticPr fontId="0"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10" customWidth="1"/>
    <col min="3" max="3" width="29.7109375" style="10" bestFit="1" customWidth="1"/>
    <col min="4" max="16384" width="9.140625" style="10"/>
  </cols>
  <sheetData>
    <row r="2" spans="2:3">
      <c r="B2" s="10">
        <v>1</v>
      </c>
      <c r="C2" s="10" t="s">
        <v>183</v>
      </c>
    </row>
    <row r="3" spans="2:3">
      <c r="B3" s="10">
        <v>2</v>
      </c>
      <c r="C3" s="10" t="s">
        <v>102</v>
      </c>
    </row>
    <row r="4" spans="2:3">
      <c r="B4" s="10">
        <v>3</v>
      </c>
      <c r="C4" s="10" t="s">
        <v>103</v>
      </c>
    </row>
    <row r="5" spans="2:3">
      <c r="B5" s="10">
        <v>4</v>
      </c>
      <c r="C5" s="10" t="s">
        <v>184</v>
      </c>
    </row>
    <row r="6" spans="2:3">
      <c r="B6" s="10">
        <v>5</v>
      </c>
      <c r="C6" s="10" t="s">
        <v>185</v>
      </c>
    </row>
    <row r="7" spans="2:3">
      <c r="B7" s="10">
        <v>6</v>
      </c>
      <c r="C7" s="10" t="s">
        <v>104</v>
      </c>
    </row>
    <row r="8" spans="2:3">
      <c r="B8" s="10">
        <v>7</v>
      </c>
      <c r="C8" s="10" t="s">
        <v>105</v>
      </c>
    </row>
    <row r="9" spans="2:3">
      <c r="B9" s="10">
        <v>8</v>
      </c>
      <c r="C9" s="10" t="s">
        <v>106</v>
      </c>
    </row>
    <row r="10" spans="2:3">
      <c r="B10" s="10">
        <v>9</v>
      </c>
      <c r="C10" s="10" t="s">
        <v>107</v>
      </c>
    </row>
    <row r="11" spans="2:3">
      <c r="B11" s="10">
        <v>10</v>
      </c>
      <c r="C11" s="10" t="s">
        <v>108</v>
      </c>
    </row>
    <row r="12" spans="2:3">
      <c r="B12" s="10">
        <v>11</v>
      </c>
      <c r="C12" s="10" t="s">
        <v>186</v>
      </c>
    </row>
    <row r="13" spans="2:3">
      <c r="B13" s="10">
        <v>12</v>
      </c>
      <c r="C13" s="10" t="s">
        <v>187</v>
      </c>
    </row>
    <row r="14" spans="2:3">
      <c r="B14" s="10">
        <v>13</v>
      </c>
      <c r="C14" s="10" t="s">
        <v>188</v>
      </c>
    </row>
    <row r="15" spans="2:3">
      <c r="B15" s="10">
        <v>14</v>
      </c>
      <c r="C15" s="10" t="s">
        <v>189</v>
      </c>
    </row>
    <row r="16" spans="2:3">
      <c r="B16" s="10">
        <v>15</v>
      </c>
      <c r="C16" s="10" t="s">
        <v>109</v>
      </c>
    </row>
    <row r="17" spans="2:3">
      <c r="B17" s="10">
        <v>16</v>
      </c>
      <c r="C17" s="10" t="s">
        <v>191</v>
      </c>
    </row>
    <row r="18" spans="2:3">
      <c r="B18" s="10">
        <v>17</v>
      </c>
      <c r="C18" s="10" t="s">
        <v>244</v>
      </c>
    </row>
    <row r="19" spans="2:3">
      <c r="B19" s="10">
        <v>18</v>
      </c>
      <c r="C19" s="10" t="s">
        <v>192</v>
      </c>
    </row>
    <row r="20" spans="2:3">
      <c r="B20" s="10">
        <v>19</v>
      </c>
      <c r="C20" s="10" t="s">
        <v>190</v>
      </c>
    </row>
    <row r="21" spans="2:3">
      <c r="B21" s="10">
        <v>20</v>
      </c>
      <c r="C21" s="10" t="s">
        <v>110</v>
      </c>
    </row>
    <row r="22" spans="2:3">
      <c r="B22" s="10">
        <v>21</v>
      </c>
      <c r="C22" s="10" t="s">
        <v>111</v>
      </c>
    </row>
    <row r="23" spans="2:3">
      <c r="B23" s="10">
        <v>22</v>
      </c>
      <c r="C23" s="10" t="s">
        <v>112</v>
      </c>
    </row>
    <row r="24" spans="2:3">
      <c r="B24" s="10">
        <v>23</v>
      </c>
      <c r="C24" s="10" t="s">
        <v>113</v>
      </c>
    </row>
    <row r="25" spans="2:3">
      <c r="B25" s="10">
        <v>24</v>
      </c>
      <c r="C25" s="10" t="s">
        <v>114</v>
      </c>
    </row>
    <row r="26" spans="2:3">
      <c r="B26" s="10">
        <v>25</v>
      </c>
      <c r="C26" s="10" t="s">
        <v>115</v>
      </c>
    </row>
    <row r="27" spans="2:3">
      <c r="B27" s="10">
        <v>26</v>
      </c>
      <c r="C27" s="10" t="s">
        <v>116</v>
      </c>
    </row>
    <row r="28" spans="2:3">
      <c r="B28" s="10">
        <v>27</v>
      </c>
      <c r="C28" s="10" t="s">
        <v>117</v>
      </c>
    </row>
    <row r="29" spans="2:3">
      <c r="B29" s="10">
        <v>28</v>
      </c>
      <c r="C29" s="10" t="s">
        <v>235</v>
      </c>
    </row>
    <row r="30" spans="2:3">
      <c r="B30" s="10">
        <v>29</v>
      </c>
      <c r="C30" s="10" t="s">
        <v>172</v>
      </c>
    </row>
    <row r="31" spans="2:3">
      <c r="B31" s="10">
        <v>30</v>
      </c>
      <c r="C31" s="10" t="s">
        <v>173</v>
      </c>
    </row>
    <row r="32" spans="2:3">
      <c r="B32" s="10">
        <v>31</v>
      </c>
      <c r="C32" s="10" t="s">
        <v>174</v>
      </c>
    </row>
    <row r="33" spans="2:3">
      <c r="B33" s="10">
        <v>32</v>
      </c>
      <c r="C33" s="10" t="s">
        <v>176</v>
      </c>
    </row>
    <row r="34" spans="2:3">
      <c r="B34" s="10">
        <v>33</v>
      </c>
      <c r="C34" s="10" t="s">
        <v>175</v>
      </c>
    </row>
    <row r="35" spans="2:3">
      <c r="B35" s="10">
        <v>34</v>
      </c>
      <c r="C35" s="10" t="s">
        <v>177</v>
      </c>
    </row>
    <row r="36" spans="2:3">
      <c r="B36" s="10">
        <v>35</v>
      </c>
      <c r="C36" s="10" t="s">
        <v>236</v>
      </c>
    </row>
    <row r="37" spans="2:3">
      <c r="B37" s="10">
        <v>36</v>
      </c>
      <c r="C37" s="10" t="s">
        <v>217</v>
      </c>
    </row>
    <row r="38" spans="2:3">
      <c r="B38" s="10">
        <v>37</v>
      </c>
      <c r="C38" s="10" t="s">
        <v>178</v>
      </c>
    </row>
    <row r="39" spans="2:3">
      <c r="B39" s="10">
        <v>38</v>
      </c>
      <c r="C39" s="10" t="s">
        <v>218</v>
      </c>
    </row>
    <row r="40" spans="2:3">
      <c r="B40" s="10">
        <v>39</v>
      </c>
      <c r="C40" s="10" t="s">
        <v>125</v>
      </c>
    </row>
    <row r="41" spans="2:3">
      <c r="B41" s="10">
        <v>40</v>
      </c>
      <c r="C41" s="10" t="s">
        <v>126</v>
      </c>
    </row>
    <row r="42" spans="2:3">
      <c r="B42" s="10">
        <v>41</v>
      </c>
      <c r="C42" s="10" t="s">
        <v>127</v>
      </c>
    </row>
    <row r="43" spans="2:3">
      <c r="B43" s="10">
        <v>42</v>
      </c>
      <c r="C43" s="10" t="s">
        <v>122</v>
      </c>
    </row>
    <row r="44" spans="2:3">
      <c r="B44" s="10">
        <v>43</v>
      </c>
      <c r="C44" s="10" t="s">
        <v>123</v>
      </c>
    </row>
    <row r="45" spans="2:3">
      <c r="B45" s="10">
        <v>44</v>
      </c>
      <c r="C45" s="10" t="s">
        <v>124</v>
      </c>
    </row>
    <row r="46" spans="2:3">
      <c r="B46" s="10">
        <v>45</v>
      </c>
      <c r="C46" s="10" t="s">
        <v>219</v>
      </c>
    </row>
    <row r="47" spans="2:3">
      <c r="B47" s="10">
        <v>46</v>
      </c>
      <c r="C47" s="10" t="s">
        <v>179</v>
      </c>
    </row>
    <row r="48" spans="2:3">
      <c r="B48" s="10">
        <v>47</v>
      </c>
      <c r="C48" s="10" t="s">
        <v>180</v>
      </c>
    </row>
    <row r="49" spans="2:3">
      <c r="B49" s="10">
        <v>48</v>
      </c>
      <c r="C49" s="10" t="s">
        <v>220</v>
      </c>
    </row>
    <row r="50" spans="2:3">
      <c r="B50" s="10">
        <v>49</v>
      </c>
      <c r="C50" s="10" t="s">
        <v>181</v>
      </c>
    </row>
    <row r="51" spans="2:3">
      <c r="B51" s="10">
        <v>50</v>
      </c>
      <c r="C51" s="10" t="s">
        <v>237</v>
      </c>
    </row>
    <row r="52" spans="2:3">
      <c r="B52" s="10">
        <v>51</v>
      </c>
      <c r="C52" s="10" t="s">
        <v>243</v>
      </c>
    </row>
    <row r="53" spans="2:3">
      <c r="B53" s="10">
        <v>52</v>
      </c>
      <c r="C53" s="10" t="s">
        <v>128</v>
      </c>
    </row>
    <row r="54" spans="2:3">
      <c r="B54" s="10">
        <v>53</v>
      </c>
      <c r="C54" s="10" t="s">
        <v>194</v>
      </c>
    </row>
    <row r="55" spans="2:3">
      <c r="B55" s="10">
        <v>54</v>
      </c>
      <c r="C55" s="10" t="s">
        <v>195</v>
      </c>
    </row>
    <row r="56" spans="2:3">
      <c r="B56" s="10">
        <v>55</v>
      </c>
      <c r="C56" s="10" t="s">
        <v>232</v>
      </c>
    </row>
    <row r="57" spans="2:3">
      <c r="B57" s="10">
        <v>56</v>
      </c>
      <c r="C57" s="10" t="s">
        <v>196</v>
      </c>
    </row>
    <row r="58" spans="2:3">
      <c r="B58" s="10">
        <v>57</v>
      </c>
      <c r="C58" s="10" t="s">
        <v>197</v>
      </c>
    </row>
    <row r="59" spans="2:3">
      <c r="B59" s="10">
        <v>58</v>
      </c>
      <c r="C59" s="10" t="s">
        <v>129</v>
      </c>
    </row>
    <row r="60" spans="2:3">
      <c r="B60" s="10">
        <v>59</v>
      </c>
      <c r="C60" s="10" t="s">
        <v>130</v>
      </c>
    </row>
    <row r="61" spans="2:3">
      <c r="B61" s="10">
        <v>60</v>
      </c>
      <c r="C61" s="10" t="s">
        <v>131</v>
      </c>
    </row>
    <row r="62" spans="2:3">
      <c r="B62" s="10">
        <v>61</v>
      </c>
      <c r="C62" s="10" t="s">
        <v>198</v>
      </c>
    </row>
    <row r="63" spans="2:3">
      <c r="B63" s="10">
        <v>62</v>
      </c>
      <c r="C63" s="10" t="s">
        <v>199</v>
      </c>
    </row>
    <row r="64" spans="2:3">
      <c r="B64" s="10">
        <v>63</v>
      </c>
      <c r="C64" s="10" t="s">
        <v>133</v>
      </c>
    </row>
    <row r="65" spans="2:3">
      <c r="B65" s="10">
        <v>64</v>
      </c>
      <c r="C65" s="10" t="s">
        <v>132</v>
      </c>
    </row>
    <row r="66" spans="2:3">
      <c r="B66" s="10">
        <v>65</v>
      </c>
      <c r="C66" s="10" t="s">
        <v>223</v>
      </c>
    </row>
    <row r="67" spans="2:3">
      <c r="B67" s="10">
        <v>66</v>
      </c>
      <c r="C67" s="10" t="s">
        <v>224</v>
      </c>
    </row>
    <row r="68" spans="2:3">
      <c r="B68" s="10">
        <v>67</v>
      </c>
      <c r="C68" s="10" t="s">
        <v>134</v>
      </c>
    </row>
    <row r="69" spans="2:3">
      <c r="B69" s="10">
        <v>68</v>
      </c>
      <c r="C69" s="10" t="s">
        <v>225</v>
      </c>
    </row>
    <row r="70" spans="2:3">
      <c r="B70" s="10">
        <v>69</v>
      </c>
      <c r="C70" s="10" t="s">
        <v>200</v>
      </c>
    </row>
    <row r="71" spans="2:3">
      <c r="B71" s="10">
        <v>70</v>
      </c>
      <c r="C71" s="10" t="s">
        <v>136</v>
      </c>
    </row>
    <row r="72" spans="2:3">
      <c r="B72" s="10">
        <v>71</v>
      </c>
      <c r="C72" s="10" t="s">
        <v>135</v>
      </c>
    </row>
    <row r="73" spans="2:3">
      <c r="B73" s="10">
        <v>72</v>
      </c>
      <c r="C73" s="10" t="s">
        <v>137</v>
      </c>
    </row>
    <row r="74" spans="2:3">
      <c r="B74" s="10">
        <v>73</v>
      </c>
      <c r="C74" s="10" t="s">
        <v>182</v>
      </c>
    </row>
    <row r="75" spans="2:3">
      <c r="B75" s="10">
        <v>74</v>
      </c>
      <c r="C75" s="10" t="s">
        <v>138</v>
      </c>
    </row>
    <row r="76" spans="2:3">
      <c r="B76" s="10">
        <v>75</v>
      </c>
      <c r="C76" s="10" t="s">
        <v>226</v>
      </c>
    </row>
    <row r="77" spans="2:3">
      <c r="B77" s="10">
        <v>76</v>
      </c>
      <c r="C77" s="10" t="s">
        <v>227</v>
      </c>
    </row>
    <row r="78" spans="2:3">
      <c r="B78" s="10">
        <v>77</v>
      </c>
      <c r="C78" s="10" t="s">
        <v>139</v>
      </c>
    </row>
    <row r="79" spans="2:3">
      <c r="B79" s="10">
        <v>78</v>
      </c>
      <c r="C79" s="10" t="s">
        <v>140</v>
      </c>
    </row>
    <row r="80" spans="2:3">
      <c r="B80" s="10">
        <v>79</v>
      </c>
      <c r="C80" s="10" t="s">
        <v>141</v>
      </c>
    </row>
    <row r="81" spans="2:3">
      <c r="B81" s="10">
        <v>80</v>
      </c>
      <c r="C81" s="10" t="s">
        <v>142</v>
      </c>
    </row>
    <row r="82" spans="2:3">
      <c r="B82" s="10">
        <v>81</v>
      </c>
      <c r="C82" s="10" t="s">
        <v>143</v>
      </c>
    </row>
    <row r="83" spans="2:3">
      <c r="B83" s="10">
        <v>82</v>
      </c>
      <c r="C83" s="10" t="s">
        <v>201</v>
      </c>
    </row>
    <row r="84" spans="2:3">
      <c r="B84" s="10">
        <v>83</v>
      </c>
      <c r="C84" s="10" t="s">
        <v>144</v>
      </c>
    </row>
    <row r="85" spans="2:3">
      <c r="B85" s="10">
        <v>84</v>
      </c>
      <c r="C85" s="10" t="s">
        <v>145</v>
      </c>
    </row>
    <row r="86" spans="2:3">
      <c r="B86" s="10">
        <v>85</v>
      </c>
      <c r="C86" s="10" t="s">
        <v>146</v>
      </c>
    </row>
    <row r="87" spans="2:3">
      <c r="B87" s="10">
        <v>86</v>
      </c>
      <c r="C87" s="10" t="s">
        <v>147</v>
      </c>
    </row>
    <row r="88" spans="2:3">
      <c r="B88" s="10">
        <v>87</v>
      </c>
      <c r="C88" s="10" t="s">
        <v>148</v>
      </c>
    </row>
    <row r="89" spans="2:3">
      <c r="B89" s="10">
        <v>88</v>
      </c>
      <c r="C89" s="10" t="s">
        <v>228</v>
      </c>
    </row>
    <row r="90" spans="2:3">
      <c r="B90" s="10">
        <v>89</v>
      </c>
      <c r="C90" s="10" t="s">
        <v>149</v>
      </c>
    </row>
    <row r="91" spans="2:3">
      <c r="B91" s="10">
        <v>90</v>
      </c>
      <c r="C91" s="10" t="s">
        <v>202</v>
      </c>
    </row>
    <row r="92" spans="2:3">
      <c r="B92" s="10">
        <v>91</v>
      </c>
      <c r="C92" s="10" t="s">
        <v>203</v>
      </c>
    </row>
    <row r="93" spans="2:3">
      <c r="B93" s="10">
        <v>92</v>
      </c>
      <c r="C93" s="10" t="s">
        <v>204</v>
      </c>
    </row>
    <row r="94" spans="2:3">
      <c r="B94" s="10">
        <v>93</v>
      </c>
      <c r="C94" s="10" t="s">
        <v>229</v>
      </c>
    </row>
    <row r="95" spans="2:3">
      <c r="B95" s="10">
        <v>94</v>
      </c>
      <c r="C95" s="10" t="s">
        <v>238</v>
      </c>
    </row>
    <row r="96" spans="2:3">
      <c r="B96" s="10">
        <v>95</v>
      </c>
      <c r="C96" s="10" t="s">
        <v>206</v>
      </c>
    </row>
    <row r="97" spans="2:3">
      <c r="B97" s="10">
        <v>96</v>
      </c>
      <c r="C97" s="10" t="s">
        <v>150</v>
      </c>
    </row>
    <row r="98" spans="2:3">
      <c r="B98" s="10">
        <v>97</v>
      </c>
      <c r="C98" s="10" t="s">
        <v>205</v>
      </c>
    </row>
    <row r="99" spans="2:3">
      <c r="B99" s="10">
        <v>98</v>
      </c>
      <c r="C99" s="10" t="s">
        <v>239</v>
      </c>
    </row>
    <row r="100" spans="2:3">
      <c r="B100" s="10">
        <v>99</v>
      </c>
      <c r="C100" s="10" t="s">
        <v>151</v>
      </c>
    </row>
    <row r="101" spans="2:3">
      <c r="B101" s="10">
        <v>100</v>
      </c>
      <c r="C101" s="10" t="s">
        <v>245</v>
      </c>
    </row>
    <row r="102" spans="2:3">
      <c r="B102" s="10">
        <v>101</v>
      </c>
      <c r="C102" s="10" t="s">
        <v>207</v>
      </c>
    </row>
    <row r="103" spans="2:3">
      <c r="B103" s="10">
        <v>102</v>
      </c>
      <c r="C103" s="10" t="s">
        <v>152</v>
      </c>
    </row>
    <row r="104" spans="2:3">
      <c r="B104" s="10">
        <v>103</v>
      </c>
      <c r="C104" s="10" t="s">
        <v>208</v>
      </c>
    </row>
    <row r="105" spans="2:3">
      <c r="B105" s="10">
        <v>104</v>
      </c>
      <c r="C105" s="10" t="s">
        <v>230</v>
      </c>
    </row>
    <row r="106" spans="2:3">
      <c r="B106" s="10">
        <v>105</v>
      </c>
      <c r="C106" s="10" t="s">
        <v>153</v>
      </c>
    </row>
    <row r="107" spans="2:3">
      <c r="B107" s="10">
        <v>106</v>
      </c>
      <c r="C107" s="10" t="s">
        <v>154</v>
      </c>
    </row>
    <row r="108" spans="2:3">
      <c r="B108" s="10">
        <v>107</v>
      </c>
      <c r="C108" s="10" t="s">
        <v>155</v>
      </c>
    </row>
    <row r="109" spans="2:3">
      <c r="B109" s="10">
        <v>108</v>
      </c>
      <c r="C109" s="10" t="s">
        <v>156</v>
      </c>
    </row>
    <row r="110" spans="2:3">
      <c r="B110" s="10">
        <v>109</v>
      </c>
      <c r="C110" s="10" t="s">
        <v>157</v>
      </c>
    </row>
    <row r="111" spans="2:3">
      <c r="B111" s="10">
        <v>110</v>
      </c>
      <c r="C111" s="10" t="s">
        <v>160</v>
      </c>
    </row>
    <row r="112" spans="2:3">
      <c r="B112" s="10">
        <v>111</v>
      </c>
      <c r="C112" s="10" t="s">
        <v>158</v>
      </c>
    </row>
    <row r="113" spans="2:3">
      <c r="B113" s="10">
        <v>112</v>
      </c>
      <c r="C113" s="10" t="s">
        <v>159</v>
      </c>
    </row>
    <row r="114" spans="2:3">
      <c r="B114" s="10">
        <v>113</v>
      </c>
      <c r="C114" s="10" t="s">
        <v>161</v>
      </c>
    </row>
    <row r="115" spans="2:3">
      <c r="B115" s="10">
        <v>114</v>
      </c>
      <c r="C115" s="10" t="s">
        <v>209</v>
      </c>
    </row>
    <row r="116" spans="2:3">
      <c r="B116" s="10">
        <v>115</v>
      </c>
      <c r="C116" s="10" t="s">
        <v>165</v>
      </c>
    </row>
    <row r="117" spans="2:3">
      <c r="B117" s="10">
        <v>116</v>
      </c>
      <c r="C117" s="10" t="s">
        <v>166</v>
      </c>
    </row>
    <row r="118" spans="2:3">
      <c r="B118" s="10">
        <v>117</v>
      </c>
      <c r="C118" s="10" t="s">
        <v>211</v>
      </c>
    </row>
    <row r="119" spans="2:3">
      <c r="B119" s="10">
        <v>118</v>
      </c>
      <c r="C119" s="10" t="s">
        <v>210</v>
      </c>
    </row>
    <row r="120" spans="2:3">
      <c r="B120" s="10">
        <v>119</v>
      </c>
      <c r="C120" s="10" t="s">
        <v>162</v>
      </c>
    </row>
    <row r="121" spans="2:3">
      <c r="B121" s="10">
        <v>120</v>
      </c>
      <c r="C121" s="10" t="s">
        <v>231</v>
      </c>
    </row>
    <row r="122" spans="2:3">
      <c r="B122" s="10">
        <v>121</v>
      </c>
      <c r="C122" s="10" t="s">
        <v>246</v>
      </c>
    </row>
    <row r="123" spans="2:3">
      <c r="B123" s="10">
        <v>122</v>
      </c>
      <c r="C123" s="10" t="s">
        <v>163</v>
      </c>
    </row>
    <row r="124" spans="2:3">
      <c r="B124" s="10">
        <v>123</v>
      </c>
      <c r="C124" s="10" t="s">
        <v>240</v>
      </c>
    </row>
    <row r="125" spans="2:3">
      <c r="B125" s="10">
        <v>124</v>
      </c>
      <c r="C125" s="10" t="s">
        <v>212</v>
      </c>
    </row>
    <row r="126" spans="2:3">
      <c r="B126" s="10">
        <v>125</v>
      </c>
      <c r="C126" s="10" t="s">
        <v>241</v>
      </c>
    </row>
    <row r="127" spans="2:3">
      <c r="B127" s="10">
        <v>126</v>
      </c>
      <c r="C127" s="10" t="s">
        <v>221</v>
      </c>
    </row>
    <row r="128" spans="2:3">
      <c r="B128" s="10">
        <v>127</v>
      </c>
      <c r="C128" s="10" t="s">
        <v>213</v>
      </c>
    </row>
    <row r="129" spans="2:3">
      <c r="B129" s="10">
        <v>128</v>
      </c>
      <c r="C129" s="10" t="s">
        <v>242</v>
      </c>
    </row>
    <row r="130" spans="2:3">
      <c r="B130" s="10">
        <v>129</v>
      </c>
      <c r="C130" s="10" t="s">
        <v>164</v>
      </c>
    </row>
    <row r="131" spans="2:3">
      <c r="B131" s="10">
        <v>130</v>
      </c>
      <c r="C131" s="10" t="s">
        <v>215</v>
      </c>
    </row>
    <row r="132" spans="2:3">
      <c r="B132" s="10">
        <v>131</v>
      </c>
      <c r="C132" s="10" t="s">
        <v>216</v>
      </c>
    </row>
    <row r="133" spans="2:3">
      <c r="B133" s="10">
        <v>132</v>
      </c>
      <c r="C133" s="10" t="s">
        <v>167</v>
      </c>
    </row>
    <row r="134" spans="2:3">
      <c r="B134" s="10">
        <v>133</v>
      </c>
      <c r="C134" s="10" t="s">
        <v>168</v>
      </c>
    </row>
    <row r="135" spans="2:3">
      <c r="B135" s="10">
        <v>134</v>
      </c>
      <c r="C135" s="10" t="s">
        <v>169</v>
      </c>
    </row>
    <row r="136" spans="2:3">
      <c r="B136" s="10">
        <v>135</v>
      </c>
      <c r="C136" s="10" t="s">
        <v>170</v>
      </c>
    </row>
    <row r="137" spans="2:3">
      <c r="B137" s="10">
        <v>136</v>
      </c>
      <c r="C137" s="10" t="s">
        <v>119</v>
      </c>
    </row>
    <row r="138" spans="2:3">
      <c r="B138" s="10">
        <v>137</v>
      </c>
      <c r="C138" s="10" t="s">
        <v>120</v>
      </c>
    </row>
    <row r="139" spans="2:3">
      <c r="B139" s="10">
        <v>138</v>
      </c>
      <c r="C139" s="10" t="s">
        <v>171</v>
      </c>
    </row>
    <row r="140" spans="2:3">
      <c r="B140" s="10">
        <v>139</v>
      </c>
      <c r="C140" s="10" t="s">
        <v>234</v>
      </c>
    </row>
    <row r="141" spans="2:3">
      <c r="B141" s="10">
        <v>140</v>
      </c>
      <c r="C141" s="10" t="s">
        <v>118</v>
      </c>
    </row>
    <row r="142" spans="2:3">
      <c r="B142" s="10">
        <v>141</v>
      </c>
      <c r="C142" s="10" t="s">
        <v>121</v>
      </c>
    </row>
    <row r="143" spans="2:3">
      <c r="B143" s="10">
        <v>142</v>
      </c>
      <c r="C143" s="10" t="s">
        <v>222</v>
      </c>
    </row>
    <row r="144" spans="2:3">
      <c r="B144" s="10">
        <v>143</v>
      </c>
      <c r="C144" s="10" t="s">
        <v>193</v>
      </c>
    </row>
    <row r="145" spans="2:3">
      <c r="B145" s="10">
        <v>144</v>
      </c>
      <c r="C145" s="10" t="s">
        <v>233</v>
      </c>
    </row>
    <row r="146" spans="2:3">
      <c r="B146" s="10">
        <v>145</v>
      </c>
      <c r="C146" s="10" t="s">
        <v>214</v>
      </c>
    </row>
  </sheetData>
  <autoFilter ref="C1:C146">
    <sortState ref="C2:C146">
      <sortCondition ref="C1:C146"/>
    </sortState>
  </autoFilter>
  <phoneticPr fontId="0" type="noConversion"/>
  <pageMargins left="0.7" right="0.7" top="0.75" bottom="0.75" header="0.3" footer="0.3"/>
  <pageSetup paperSize="9" scale="90" orientation="portrait" horizontalDpi="4294967294" verticalDpi="4294967294" r:id="rId1"/>
</worksheet>
</file>

<file path=xl/worksheets/sheet2.xml><?xml version="1.0" encoding="utf-8"?>
<worksheet xmlns="http://schemas.openxmlformats.org/spreadsheetml/2006/main" xmlns:r="http://schemas.openxmlformats.org/officeDocument/2006/relationships">
  <dimension ref="A1:Q48"/>
  <sheetViews>
    <sheetView topLeftCell="B1" workbookViewId="0">
      <selection activeCell="H35" sqref="H35:N3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0602-0001</v>
      </c>
      <c r="C4" t="s">
        <v>101</v>
      </c>
      <c r="D4" s="20" t="s">
        <v>50</v>
      </c>
      <c r="E4" s="78" t="s">
        <v>272</v>
      </c>
      <c r="F4" s="84"/>
      <c r="G4" s="84"/>
      <c r="H4" s="84"/>
      <c r="I4" s="84"/>
      <c r="J4" s="84"/>
      <c r="K4" s="84"/>
      <c r="L4" s="84"/>
      <c r="M4" s="85"/>
      <c r="N4" s="23">
        <v>49199</v>
      </c>
      <c r="O4" s="23">
        <v>51080</v>
      </c>
      <c r="P4" s="23">
        <v>48307</v>
      </c>
      <c r="Q4" s="22">
        <f>P4/O4</f>
        <v>0.94571260767423648</v>
      </c>
    </row>
    <row r="5" spans="1:17" ht="15.75" thickBot="1">
      <c r="C5" t="s">
        <v>11</v>
      </c>
      <c r="D5" s="113" t="s">
        <v>334</v>
      </c>
      <c r="E5" s="114"/>
      <c r="F5" s="114"/>
      <c r="G5" s="115"/>
    </row>
    <row r="7" spans="1:17" ht="15.75" thickBot="1">
      <c r="C7" s="96" t="s">
        <v>14</v>
      </c>
      <c r="D7" s="96"/>
      <c r="E7" s="96"/>
      <c r="F7" s="96"/>
      <c r="G7" s="96"/>
    </row>
    <row r="8" spans="1:17">
      <c r="C8" s="88" t="s">
        <v>480</v>
      </c>
      <c r="D8" s="89"/>
      <c r="E8" s="89"/>
      <c r="F8" s="89"/>
      <c r="G8" s="90"/>
    </row>
    <row r="9" spans="1:17">
      <c r="C9" s="97"/>
      <c r="D9" s="98"/>
      <c r="E9" s="98"/>
      <c r="F9" s="98"/>
      <c r="G9" s="99"/>
    </row>
    <row r="10" spans="1:17">
      <c r="C10" s="97"/>
      <c r="D10" s="98"/>
      <c r="E10" s="98"/>
      <c r="F10" s="98"/>
      <c r="G10" s="99"/>
    </row>
    <row r="11" spans="1:17">
      <c r="C11" s="97"/>
      <c r="D11" s="98"/>
      <c r="E11" s="98"/>
      <c r="F11" s="98"/>
      <c r="G11" s="99"/>
    </row>
    <row r="12" spans="1:17">
      <c r="C12" s="97"/>
      <c r="D12" s="98"/>
      <c r="E12" s="98"/>
      <c r="F12" s="98"/>
      <c r="G12" s="99"/>
    </row>
    <row r="13" spans="1:17">
      <c r="C13" s="97"/>
      <c r="D13" s="98"/>
      <c r="E13" s="98"/>
      <c r="F13" s="98"/>
      <c r="G13" s="99"/>
      <c r="J13" s="9"/>
    </row>
    <row r="14" spans="1:17">
      <c r="C14" s="97"/>
      <c r="D14" s="98"/>
      <c r="E14" s="98"/>
      <c r="F14" s="98"/>
      <c r="G14" s="99"/>
    </row>
    <row r="15" spans="1:17">
      <c r="C15" s="97"/>
      <c r="D15" s="98"/>
      <c r="E15" s="98"/>
      <c r="F15" s="98"/>
      <c r="G15" s="99"/>
    </row>
    <row r="16" spans="1:17">
      <c r="C16" s="97"/>
      <c r="D16" s="98"/>
      <c r="E16" s="98"/>
      <c r="F16" s="98"/>
      <c r="G16" s="99"/>
    </row>
    <row r="17" spans="3:14">
      <c r="C17" s="97"/>
      <c r="D17" s="98"/>
      <c r="E17" s="98"/>
      <c r="F17" s="98"/>
      <c r="G17" s="99"/>
    </row>
    <row r="18" spans="3:14">
      <c r="C18" s="97"/>
      <c r="D18" s="98"/>
      <c r="E18" s="98"/>
      <c r="F18" s="98"/>
      <c r="G18" s="99"/>
    </row>
    <row r="19" spans="3:14">
      <c r="C19" s="97"/>
      <c r="D19" s="98"/>
      <c r="E19" s="98"/>
      <c r="F19" s="98"/>
      <c r="G19" s="99"/>
    </row>
    <row r="20" spans="3:14" ht="7.5" customHeight="1">
      <c r="C20" s="97"/>
      <c r="D20" s="98"/>
      <c r="E20" s="98"/>
      <c r="F20" s="98"/>
      <c r="G20" s="99"/>
    </row>
    <row r="21" spans="3:14" hidden="1">
      <c r="C21" s="97"/>
      <c r="D21" s="98"/>
      <c r="E21" s="98"/>
      <c r="F21" s="98"/>
      <c r="G21" s="99"/>
    </row>
    <row r="22" spans="3:14" hidden="1">
      <c r="C22" s="97"/>
      <c r="D22" s="98"/>
      <c r="E22" s="98"/>
      <c r="F22" s="98"/>
      <c r="G22" s="99"/>
    </row>
    <row r="23" spans="3:14" hidden="1">
      <c r="C23" s="97"/>
      <c r="D23" s="98"/>
      <c r="E23" s="98"/>
      <c r="F23" s="98"/>
      <c r="G23" s="99"/>
    </row>
    <row r="24" spans="3:14" hidden="1">
      <c r="C24" s="97"/>
      <c r="D24" s="98"/>
      <c r="E24" s="98"/>
      <c r="F24" s="98"/>
      <c r="G24" s="99"/>
    </row>
    <row r="25" spans="3:14" hidden="1">
      <c r="C25" s="97"/>
      <c r="D25" s="98"/>
      <c r="E25" s="98"/>
      <c r="F25" s="98"/>
      <c r="G25" s="99"/>
    </row>
    <row r="26" spans="3:14" ht="15.75" thickBot="1">
      <c r="C26" s="91"/>
      <c r="D26" s="92"/>
      <c r="E26" s="92"/>
      <c r="F26" s="92"/>
      <c r="G26" s="93"/>
    </row>
    <row r="27" spans="3:14" ht="15.75" thickBot="1"/>
    <row r="28" spans="3:14" ht="29.25" customHeight="1" thickBot="1">
      <c r="C28" s="31" t="s">
        <v>10</v>
      </c>
      <c r="D28" s="68" t="s">
        <v>335</v>
      </c>
      <c r="E28" s="69"/>
      <c r="F28" s="69"/>
      <c r="G28" s="70"/>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88" t="s">
        <v>482</v>
      </c>
      <c r="I30" s="89"/>
      <c r="J30" s="89"/>
      <c r="K30" s="89"/>
      <c r="L30" s="89"/>
      <c r="M30" s="89"/>
      <c r="N30" s="90"/>
    </row>
    <row r="31" spans="3:14" ht="15.75" thickBot="1">
      <c r="C31" s="6" t="s">
        <v>336</v>
      </c>
      <c r="D31" s="29" t="s">
        <v>291</v>
      </c>
      <c r="E31" s="30" t="s">
        <v>340</v>
      </c>
      <c r="F31" s="30" t="s">
        <v>340</v>
      </c>
      <c r="G31" s="62" t="s">
        <v>481</v>
      </c>
      <c r="H31" s="91"/>
      <c r="I31" s="92"/>
      <c r="J31" s="92"/>
      <c r="K31" s="92"/>
      <c r="L31" s="92"/>
      <c r="M31" s="92"/>
      <c r="N31" s="93"/>
    </row>
    <row r="32" spans="3:14" ht="28.5" customHeight="1" thickBot="1">
      <c r="C32" s="28" t="s">
        <v>12</v>
      </c>
      <c r="D32" s="68" t="s">
        <v>337</v>
      </c>
      <c r="E32" s="100"/>
      <c r="F32" s="100"/>
      <c r="G32" s="101"/>
    </row>
    <row r="33" spans="3:14" ht="15.75" thickBot="1">
      <c r="C33" s="6" t="s">
        <v>338</v>
      </c>
      <c r="D33" s="29" t="s">
        <v>291</v>
      </c>
      <c r="E33" s="30" t="s">
        <v>341</v>
      </c>
      <c r="F33" s="30" t="s">
        <v>342</v>
      </c>
      <c r="G33" s="62" t="s">
        <v>483</v>
      </c>
      <c r="H33" s="116" t="s">
        <v>484</v>
      </c>
      <c r="I33" s="117"/>
      <c r="J33" s="117"/>
      <c r="K33" s="117"/>
      <c r="L33" s="117"/>
      <c r="M33" s="117"/>
      <c r="N33" s="118"/>
    </row>
    <row r="34" spans="3:14" ht="28.5" customHeight="1" thickBot="1">
      <c r="C34" s="28" t="s">
        <v>12</v>
      </c>
      <c r="D34" s="68" t="s">
        <v>337</v>
      </c>
      <c r="E34" s="100"/>
      <c r="F34" s="100"/>
      <c r="G34" s="101"/>
    </row>
    <row r="35" spans="3:14" ht="15.75" thickBot="1">
      <c r="C35" s="6" t="s">
        <v>339</v>
      </c>
      <c r="D35" s="29" t="s">
        <v>291</v>
      </c>
      <c r="E35" s="30" t="s">
        <v>343</v>
      </c>
      <c r="F35" s="30" t="s">
        <v>344</v>
      </c>
      <c r="G35" s="62" t="s">
        <v>485</v>
      </c>
      <c r="H35" s="119" t="s">
        <v>486</v>
      </c>
      <c r="I35" s="120"/>
      <c r="J35" s="120"/>
      <c r="K35" s="120"/>
      <c r="L35" s="120"/>
      <c r="M35" s="120"/>
      <c r="N35" s="121"/>
    </row>
    <row r="36" spans="3:14" ht="28.5" customHeight="1" thickBot="1">
      <c r="C36" s="28" t="s">
        <v>12</v>
      </c>
      <c r="D36" s="68" t="s">
        <v>337</v>
      </c>
      <c r="E36" s="100"/>
      <c r="F36" s="100"/>
      <c r="G36" s="101"/>
    </row>
    <row r="37" spans="3:14" ht="28.5" customHeight="1" thickBot="1">
      <c r="C37" s="1"/>
      <c r="D37" s="2"/>
      <c r="E37" s="3"/>
      <c r="F37" s="3"/>
      <c r="G37" s="3"/>
    </row>
    <row r="38" spans="3:14" ht="47.25" customHeight="1" thickBot="1">
      <c r="C38" s="31" t="s">
        <v>10</v>
      </c>
      <c r="D38" s="68" t="s">
        <v>345</v>
      </c>
      <c r="E38" s="69"/>
      <c r="F38" s="69"/>
      <c r="G38" s="70"/>
    </row>
    <row r="39" spans="3:14" ht="30.75" thickBot="1">
      <c r="C39" s="102" t="s">
        <v>1</v>
      </c>
      <c r="D39" s="102" t="s">
        <v>2</v>
      </c>
      <c r="E39" s="26" t="s">
        <v>3</v>
      </c>
      <c r="F39" s="26" t="s">
        <v>4</v>
      </c>
      <c r="G39" s="102" t="s">
        <v>279</v>
      </c>
      <c r="H39" s="86" t="s">
        <v>15</v>
      </c>
      <c r="I39" s="87"/>
      <c r="J39" s="87"/>
      <c r="K39" s="87"/>
      <c r="L39" s="87"/>
      <c r="M39" s="87"/>
      <c r="N39" s="87"/>
    </row>
    <row r="40" spans="3:14" ht="30.75" thickBot="1">
      <c r="C40" s="103"/>
      <c r="D40" s="103"/>
      <c r="E40" s="27" t="s">
        <v>277</v>
      </c>
      <c r="F40" s="27" t="s">
        <v>278</v>
      </c>
      <c r="G40" s="103"/>
      <c r="H40" s="107" t="s">
        <v>306</v>
      </c>
      <c r="I40" s="108"/>
      <c r="J40" s="108"/>
      <c r="K40" s="108"/>
      <c r="L40" s="108"/>
      <c r="M40" s="108"/>
      <c r="N40" s="109"/>
    </row>
    <row r="41" spans="3:14" ht="26.25" thickBot="1">
      <c r="C41" s="6" t="s">
        <v>346</v>
      </c>
      <c r="D41" s="29" t="s">
        <v>291</v>
      </c>
      <c r="E41" s="30" t="s">
        <v>347</v>
      </c>
      <c r="F41" s="30" t="s">
        <v>347</v>
      </c>
      <c r="G41" s="32" t="s">
        <v>347</v>
      </c>
      <c r="H41" s="110"/>
      <c r="I41" s="111"/>
      <c r="J41" s="111"/>
      <c r="K41" s="111"/>
      <c r="L41" s="111"/>
      <c r="M41" s="111"/>
      <c r="N41" s="112"/>
    </row>
    <row r="42" spans="3:14" ht="28.5" customHeight="1" thickBot="1">
      <c r="C42" s="28" t="s">
        <v>12</v>
      </c>
      <c r="D42" s="68" t="s">
        <v>348</v>
      </c>
      <c r="E42" s="100"/>
      <c r="F42" s="100"/>
      <c r="G42" s="101"/>
    </row>
    <row r="43" spans="3:14" ht="21.75" customHeight="1" thickBot="1">
      <c r="C43" s="1"/>
      <c r="D43" s="5"/>
      <c r="E43" s="5"/>
      <c r="F43" s="5"/>
      <c r="G43" s="5"/>
    </row>
    <row r="44" spans="3:14" ht="45" customHeight="1" thickBot="1">
      <c r="C44" s="31" t="s">
        <v>10</v>
      </c>
      <c r="D44" s="125" t="s">
        <v>349</v>
      </c>
      <c r="E44" s="69"/>
      <c r="F44" s="69"/>
      <c r="G44" s="70"/>
    </row>
    <row r="45" spans="3:14" ht="30.75" thickBot="1">
      <c r="C45" s="102" t="s">
        <v>1</v>
      </c>
      <c r="D45" s="102" t="s">
        <v>2</v>
      </c>
      <c r="E45" s="26" t="s">
        <v>3</v>
      </c>
      <c r="F45" s="26" t="s">
        <v>4</v>
      </c>
      <c r="G45" s="102" t="s">
        <v>279</v>
      </c>
      <c r="H45" s="86" t="s">
        <v>15</v>
      </c>
      <c r="I45" s="87"/>
      <c r="J45" s="87"/>
      <c r="K45" s="87"/>
      <c r="L45" s="87"/>
      <c r="M45" s="87"/>
      <c r="N45" s="87"/>
    </row>
    <row r="46" spans="3:14" ht="30.75" thickBot="1">
      <c r="C46" s="103"/>
      <c r="D46" s="103"/>
      <c r="E46" s="27" t="s">
        <v>277</v>
      </c>
      <c r="F46" s="27" t="s">
        <v>278</v>
      </c>
      <c r="G46" s="103"/>
      <c r="H46" s="88" t="s">
        <v>500</v>
      </c>
      <c r="I46" s="89"/>
      <c r="J46" s="89"/>
      <c r="K46" s="89"/>
      <c r="L46" s="89"/>
      <c r="M46" s="89"/>
      <c r="N46" s="90"/>
    </row>
    <row r="47" spans="3:14" ht="26.25" thickBot="1">
      <c r="C47" s="6" t="s">
        <v>350</v>
      </c>
      <c r="D47" s="29" t="s">
        <v>298</v>
      </c>
      <c r="E47" s="30" t="s">
        <v>497</v>
      </c>
      <c r="F47" s="30" t="s">
        <v>498</v>
      </c>
      <c r="G47" s="62" t="s">
        <v>499</v>
      </c>
      <c r="H47" s="91"/>
      <c r="I47" s="92"/>
      <c r="J47" s="92"/>
      <c r="K47" s="92"/>
      <c r="L47" s="92"/>
      <c r="M47" s="92"/>
      <c r="N47" s="93"/>
    </row>
    <row r="48" spans="3:14" ht="28.5" customHeight="1" thickBot="1">
      <c r="C48" s="28" t="s">
        <v>12</v>
      </c>
      <c r="D48" s="68" t="s">
        <v>351</v>
      </c>
      <c r="E48" s="100"/>
      <c r="F48" s="100"/>
      <c r="G48" s="101"/>
    </row>
  </sheetData>
  <mergeCells count="31">
    <mergeCell ref="D48:G48"/>
    <mergeCell ref="H46:N47"/>
    <mergeCell ref="H39:N39"/>
    <mergeCell ref="E2:M2"/>
    <mergeCell ref="E3:M3"/>
    <mergeCell ref="D38:G38"/>
    <mergeCell ref="C7:G7"/>
    <mergeCell ref="C8:G26"/>
    <mergeCell ref="D28:G28"/>
    <mergeCell ref="G39:G40"/>
    <mergeCell ref="C45:C46"/>
    <mergeCell ref="D45:D46"/>
    <mergeCell ref="G45:G46"/>
    <mergeCell ref="C39:C40"/>
    <mergeCell ref="D39:D40"/>
    <mergeCell ref="D44:G44"/>
    <mergeCell ref="H45:N45"/>
    <mergeCell ref="D5:G5"/>
    <mergeCell ref="D36:G36"/>
    <mergeCell ref="H33:N33"/>
    <mergeCell ref="H35:N35"/>
    <mergeCell ref="D42:G42"/>
    <mergeCell ref="G29:G30"/>
    <mergeCell ref="D29:D30"/>
    <mergeCell ref="D34:G34"/>
    <mergeCell ref="D32:G32"/>
    <mergeCell ref="C29:C30"/>
    <mergeCell ref="E4:M4"/>
    <mergeCell ref="H29:N29"/>
    <mergeCell ref="H30:N31"/>
    <mergeCell ref="H40:N41"/>
  </mergeCells>
  <phoneticPr fontId="0" type="noConversion"/>
  <pageMargins left="0.7" right="0.7" top="0.75" bottom="0.75" header="0.3" footer="0.3"/>
  <pageSetup orientation="portrait" horizontalDpi="120" verticalDpi="72" r:id="rId1"/>
  <ignoredErrors>
    <ignoredError sqref="D3:D4" numberStoredAsText="1"/>
  </ignoredErrors>
</worksheet>
</file>

<file path=xl/worksheets/sheet20.xml><?xml version="1.0" encoding="utf-8"?>
<worksheet xmlns="http://schemas.openxmlformats.org/spreadsheetml/2006/main" xmlns:r="http://schemas.openxmlformats.org/officeDocument/2006/relationships">
  <dimension ref="A1:B145"/>
  <sheetViews>
    <sheetView workbookViewId="0">
      <selection activeCell="G148" sqref="G148"/>
    </sheetView>
  </sheetViews>
  <sheetFormatPr defaultRowHeight="15"/>
  <cols>
    <col min="1" max="1" width="32.7109375" style="13" bestFit="1" customWidth="1"/>
    <col min="2" max="16384" width="9.140625" style="13"/>
  </cols>
  <sheetData>
    <row r="1" spans="1:2">
      <c r="A1" s="11" t="s">
        <v>183</v>
      </c>
      <c r="B1" s="12">
        <v>201</v>
      </c>
    </row>
    <row r="2" spans="1:2">
      <c r="A2" s="11" t="s">
        <v>102</v>
      </c>
      <c r="B2" s="12">
        <v>1</v>
      </c>
    </row>
    <row r="3" spans="1:2">
      <c r="A3" s="11" t="s">
        <v>103</v>
      </c>
      <c r="B3" s="12">
        <v>2</v>
      </c>
    </row>
    <row r="4" spans="1:2">
      <c r="A4" s="11" t="s">
        <v>184</v>
      </c>
      <c r="B4" s="12">
        <v>202</v>
      </c>
    </row>
    <row r="5" spans="1:2">
      <c r="A5" s="11" t="s">
        <v>185</v>
      </c>
      <c r="B5" s="12">
        <v>203</v>
      </c>
    </row>
    <row r="6" spans="1:2">
      <c r="A6" s="11" t="s">
        <v>104</v>
      </c>
      <c r="B6" s="12">
        <v>3</v>
      </c>
    </row>
    <row r="7" spans="1:2">
      <c r="A7" s="11" t="s">
        <v>105</v>
      </c>
      <c r="B7" s="12">
        <v>4</v>
      </c>
    </row>
    <row r="8" spans="1:2">
      <c r="A8" s="11" t="s">
        <v>106</v>
      </c>
      <c r="B8" s="12">
        <v>6</v>
      </c>
    </row>
    <row r="9" spans="1:2">
      <c r="A9" s="11" t="s">
        <v>107</v>
      </c>
      <c r="B9" s="12">
        <v>7</v>
      </c>
    </row>
    <row r="10" spans="1:2">
      <c r="A10" s="11" t="s">
        <v>108</v>
      </c>
      <c r="B10" s="12">
        <v>8</v>
      </c>
    </row>
    <row r="11" spans="1:2">
      <c r="A11" s="11" t="s">
        <v>186</v>
      </c>
      <c r="B11" s="12">
        <v>204</v>
      </c>
    </row>
    <row r="12" spans="1:2">
      <c r="A12" s="11" t="s">
        <v>187</v>
      </c>
      <c r="B12" s="12">
        <v>205</v>
      </c>
    </row>
    <row r="13" spans="1:2">
      <c r="A13" s="11" t="s">
        <v>188</v>
      </c>
      <c r="B13" s="12">
        <v>206</v>
      </c>
    </row>
    <row r="14" spans="1:2">
      <c r="A14" s="11" t="s">
        <v>189</v>
      </c>
      <c r="B14" s="12">
        <v>207</v>
      </c>
    </row>
    <row r="15" spans="1:2">
      <c r="A15" s="11" t="s">
        <v>109</v>
      </c>
      <c r="B15" s="12">
        <v>9</v>
      </c>
    </row>
    <row r="16" spans="1:2">
      <c r="A16" s="11" t="s">
        <v>191</v>
      </c>
      <c r="B16" s="12">
        <v>209</v>
      </c>
    </row>
    <row r="17" spans="1:2">
      <c r="A17" s="15" t="s">
        <v>244</v>
      </c>
      <c r="B17" s="16">
        <v>500</v>
      </c>
    </row>
    <row r="18" spans="1:2">
      <c r="A18" s="11" t="s">
        <v>192</v>
      </c>
      <c r="B18" s="12">
        <v>210</v>
      </c>
    </row>
    <row r="19" spans="1:2">
      <c r="A19" s="11" t="s">
        <v>190</v>
      </c>
      <c r="B19" s="12">
        <v>208</v>
      </c>
    </row>
    <row r="20" spans="1:2">
      <c r="A20" s="11" t="s">
        <v>110</v>
      </c>
      <c r="B20" s="12">
        <v>23</v>
      </c>
    </row>
    <row r="21" spans="1:2">
      <c r="A21" s="11" t="s">
        <v>111</v>
      </c>
      <c r="B21" s="12">
        <v>24</v>
      </c>
    </row>
    <row r="22" spans="1:2">
      <c r="A22" s="11" t="s">
        <v>112</v>
      </c>
      <c r="B22" s="12">
        <v>25</v>
      </c>
    </row>
    <row r="23" spans="1:2">
      <c r="A23" s="11" t="s">
        <v>113</v>
      </c>
      <c r="B23" s="12">
        <v>26</v>
      </c>
    </row>
    <row r="24" spans="1:2">
      <c r="A24" s="11" t="s">
        <v>114</v>
      </c>
      <c r="B24" s="12">
        <v>27</v>
      </c>
    </row>
    <row r="25" spans="1:2">
      <c r="A25" s="11" t="s">
        <v>115</v>
      </c>
      <c r="B25" s="12">
        <v>28</v>
      </c>
    </row>
    <row r="26" spans="1:2">
      <c r="A26" s="11" t="s">
        <v>116</v>
      </c>
      <c r="B26" s="12">
        <v>29</v>
      </c>
    </row>
    <row r="27" spans="1:2">
      <c r="A27" s="11" t="s">
        <v>117</v>
      </c>
      <c r="B27" s="12">
        <v>30</v>
      </c>
    </row>
    <row r="28" spans="1:2">
      <c r="A28" s="11" t="s">
        <v>235</v>
      </c>
      <c r="B28" s="12">
        <v>107</v>
      </c>
    </row>
    <row r="29" spans="1:2">
      <c r="A29" s="11" t="s">
        <v>172</v>
      </c>
      <c r="B29" s="12">
        <v>108</v>
      </c>
    </row>
    <row r="30" spans="1:2">
      <c r="A30" s="11" t="s">
        <v>173</v>
      </c>
      <c r="B30" s="12">
        <v>109</v>
      </c>
    </row>
    <row r="31" spans="1:2">
      <c r="A31" s="11" t="s">
        <v>174</v>
      </c>
      <c r="B31" s="12">
        <v>110</v>
      </c>
    </row>
    <row r="32" spans="1:2">
      <c r="A32" s="11" t="s">
        <v>176</v>
      </c>
      <c r="B32" s="12">
        <v>112</v>
      </c>
    </row>
    <row r="33" spans="1:2">
      <c r="A33" s="11" t="s">
        <v>175</v>
      </c>
      <c r="B33" s="12">
        <v>111</v>
      </c>
    </row>
    <row r="34" spans="1:2">
      <c r="A34" s="11" t="s">
        <v>177</v>
      </c>
      <c r="B34" s="12">
        <v>113</v>
      </c>
    </row>
    <row r="35" spans="1:2">
      <c r="A35" s="11" t="s">
        <v>236</v>
      </c>
      <c r="B35" s="12">
        <v>114</v>
      </c>
    </row>
    <row r="36" spans="1:2">
      <c r="A36" s="11" t="s">
        <v>217</v>
      </c>
      <c r="B36" s="12">
        <v>240</v>
      </c>
    </row>
    <row r="37" spans="1:2">
      <c r="A37" s="11" t="s">
        <v>178</v>
      </c>
      <c r="B37" s="12">
        <v>115</v>
      </c>
    </row>
    <row r="38" spans="1:2">
      <c r="A38" s="11" t="s">
        <v>218</v>
      </c>
      <c r="B38" s="12">
        <v>241</v>
      </c>
    </row>
    <row r="39" spans="1:2">
      <c r="A39" s="11" t="s">
        <v>125</v>
      </c>
      <c r="B39" s="12">
        <v>39</v>
      </c>
    </row>
    <row r="40" spans="1:2">
      <c r="A40" s="11" t="s">
        <v>126</v>
      </c>
      <c r="B40" s="12">
        <v>40</v>
      </c>
    </row>
    <row r="41" spans="1:2">
      <c r="A41" s="11" t="s">
        <v>127</v>
      </c>
      <c r="B41" s="12">
        <v>41</v>
      </c>
    </row>
    <row r="42" spans="1:2">
      <c r="A42" s="11" t="s">
        <v>122</v>
      </c>
      <c r="B42" s="12">
        <v>36</v>
      </c>
    </row>
    <row r="43" spans="1:2">
      <c r="A43" s="11" t="s">
        <v>123</v>
      </c>
      <c r="B43" s="12">
        <v>37</v>
      </c>
    </row>
    <row r="44" spans="1:2">
      <c r="A44" s="11" t="s">
        <v>124</v>
      </c>
      <c r="B44" s="12">
        <v>38</v>
      </c>
    </row>
    <row r="45" spans="1:2">
      <c r="A45" s="11" t="s">
        <v>219</v>
      </c>
      <c r="B45" s="12">
        <v>243</v>
      </c>
    </row>
    <row r="46" spans="1:2">
      <c r="A46" s="11" t="s">
        <v>179</v>
      </c>
      <c r="B46" s="12">
        <v>117</v>
      </c>
    </row>
    <row r="47" spans="1:2">
      <c r="A47" s="11" t="s">
        <v>180</v>
      </c>
      <c r="B47" s="12">
        <v>118</v>
      </c>
    </row>
    <row r="48" spans="1:2">
      <c r="A48" s="11" t="s">
        <v>220</v>
      </c>
      <c r="B48" s="12">
        <v>244</v>
      </c>
    </row>
    <row r="49" spans="1:2">
      <c r="A49" s="11" t="s">
        <v>181</v>
      </c>
      <c r="B49" s="12">
        <v>119</v>
      </c>
    </row>
    <row r="50" spans="1:2">
      <c r="A50" s="11" t="s">
        <v>237</v>
      </c>
      <c r="B50" s="12">
        <v>116</v>
      </c>
    </row>
    <row r="51" spans="1:2">
      <c r="A51" s="11" t="s">
        <v>243</v>
      </c>
      <c r="B51" s="12">
        <v>242</v>
      </c>
    </row>
    <row r="52" spans="1:2">
      <c r="A52" s="11" t="s">
        <v>128</v>
      </c>
      <c r="B52" s="12">
        <v>42</v>
      </c>
    </row>
    <row r="53" spans="1:2">
      <c r="A53" s="11" t="s">
        <v>194</v>
      </c>
      <c r="B53" s="12">
        <v>212</v>
      </c>
    </row>
    <row r="54" spans="1:2">
      <c r="A54" s="11" t="s">
        <v>195</v>
      </c>
      <c r="B54" s="12">
        <v>213</v>
      </c>
    </row>
    <row r="55" spans="1:2">
      <c r="A55" s="11" t="s">
        <v>232</v>
      </c>
      <c r="B55" s="12">
        <v>96</v>
      </c>
    </row>
    <row r="56" spans="1:2">
      <c r="A56" s="11" t="s">
        <v>196</v>
      </c>
      <c r="B56" s="12">
        <v>214</v>
      </c>
    </row>
    <row r="57" spans="1:2">
      <c r="A57" s="11" t="s">
        <v>197</v>
      </c>
      <c r="B57" s="12">
        <v>215</v>
      </c>
    </row>
    <row r="58" spans="1:2">
      <c r="A58" s="11" t="s">
        <v>129</v>
      </c>
      <c r="B58" s="12">
        <v>43</v>
      </c>
    </row>
    <row r="59" spans="1:2">
      <c r="A59" s="11" t="s">
        <v>130</v>
      </c>
      <c r="B59" s="12">
        <v>44</v>
      </c>
    </row>
    <row r="60" spans="1:2">
      <c r="A60" s="11" t="s">
        <v>131</v>
      </c>
      <c r="B60" s="12">
        <v>45</v>
      </c>
    </row>
    <row r="61" spans="1:2">
      <c r="A61" s="11" t="s">
        <v>198</v>
      </c>
      <c r="B61" s="12">
        <v>216</v>
      </c>
    </row>
    <row r="62" spans="1:2">
      <c r="A62" s="11" t="s">
        <v>199</v>
      </c>
      <c r="B62" s="12">
        <v>217</v>
      </c>
    </row>
    <row r="63" spans="1:2">
      <c r="A63" s="11" t="s">
        <v>133</v>
      </c>
      <c r="B63" s="12">
        <v>48</v>
      </c>
    </row>
    <row r="64" spans="1:2">
      <c r="A64" s="11" t="s">
        <v>132</v>
      </c>
      <c r="B64" s="12">
        <v>46</v>
      </c>
    </row>
    <row r="65" spans="1:2">
      <c r="A65" s="11" t="s">
        <v>223</v>
      </c>
      <c r="B65" s="12">
        <v>49</v>
      </c>
    </row>
    <row r="66" spans="1:2">
      <c r="A66" s="11" t="s">
        <v>224</v>
      </c>
      <c r="B66" s="12">
        <v>50</v>
      </c>
    </row>
    <row r="67" spans="1:2">
      <c r="A67" s="11" t="s">
        <v>134</v>
      </c>
      <c r="B67" s="12">
        <v>51</v>
      </c>
    </row>
    <row r="68" spans="1:2">
      <c r="A68" s="11" t="s">
        <v>225</v>
      </c>
      <c r="B68" s="12">
        <v>52</v>
      </c>
    </row>
    <row r="69" spans="1:2">
      <c r="A69" s="11" t="s">
        <v>200</v>
      </c>
      <c r="B69" s="12">
        <v>218</v>
      </c>
    </row>
    <row r="70" spans="1:2">
      <c r="A70" s="11" t="s">
        <v>136</v>
      </c>
      <c r="B70" s="12">
        <v>54</v>
      </c>
    </row>
    <row r="71" spans="1:2">
      <c r="A71" s="11" t="s">
        <v>135</v>
      </c>
      <c r="B71" s="12">
        <v>53</v>
      </c>
    </row>
    <row r="72" spans="1:2">
      <c r="A72" s="11" t="s">
        <v>137</v>
      </c>
      <c r="B72" s="12">
        <v>55</v>
      </c>
    </row>
    <row r="73" spans="1:2">
      <c r="A73" s="11" t="s">
        <v>182</v>
      </c>
      <c r="B73" s="12">
        <v>121</v>
      </c>
    </row>
    <row r="74" spans="1:2">
      <c r="A74" s="11" t="s">
        <v>138</v>
      </c>
      <c r="B74" s="12">
        <v>57</v>
      </c>
    </row>
    <row r="75" spans="1:2">
      <c r="A75" s="11" t="s">
        <v>226</v>
      </c>
      <c r="B75" s="12">
        <v>58</v>
      </c>
    </row>
    <row r="76" spans="1:2">
      <c r="A76" s="11" t="s">
        <v>227</v>
      </c>
      <c r="B76" s="12">
        <v>59</v>
      </c>
    </row>
    <row r="77" spans="1:2">
      <c r="A77" s="11" t="s">
        <v>139</v>
      </c>
      <c r="B77" s="12">
        <v>60</v>
      </c>
    </row>
    <row r="78" spans="1:2">
      <c r="A78" s="11" t="s">
        <v>140</v>
      </c>
      <c r="B78" s="12">
        <v>61</v>
      </c>
    </row>
    <row r="79" spans="1:2">
      <c r="A79" s="11" t="s">
        <v>141</v>
      </c>
      <c r="B79" s="12">
        <v>62</v>
      </c>
    </row>
    <row r="80" spans="1:2">
      <c r="A80" s="11" t="s">
        <v>142</v>
      </c>
      <c r="B80" s="12">
        <v>63</v>
      </c>
    </row>
    <row r="81" spans="1:2">
      <c r="A81" s="11" t="s">
        <v>143</v>
      </c>
      <c r="B81" s="12">
        <v>65</v>
      </c>
    </row>
    <row r="82" spans="1:2">
      <c r="A82" s="11" t="s">
        <v>201</v>
      </c>
      <c r="B82" s="12">
        <v>219</v>
      </c>
    </row>
    <row r="83" spans="1:2">
      <c r="A83" s="11" t="s">
        <v>144</v>
      </c>
      <c r="B83" s="12">
        <v>66</v>
      </c>
    </row>
    <row r="84" spans="1:2">
      <c r="A84" s="11" t="s">
        <v>145</v>
      </c>
      <c r="B84" s="12">
        <v>67</v>
      </c>
    </row>
    <row r="85" spans="1:2">
      <c r="A85" s="11" t="s">
        <v>146</v>
      </c>
      <c r="B85" s="12">
        <v>68</v>
      </c>
    </row>
    <row r="86" spans="1:2">
      <c r="A86" s="11" t="s">
        <v>147</v>
      </c>
      <c r="B86" s="12">
        <v>69</v>
      </c>
    </row>
    <row r="87" spans="1:2">
      <c r="A87" s="11" t="s">
        <v>148</v>
      </c>
      <c r="B87" s="12">
        <v>72</v>
      </c>
    </row>
    <row r="88" spans="1:2">
      <c r="A88" s="11" t="s">
        <v>228</v>
      </c>
      <c r="B88" s="12">
        <v>73</v>
      </c>
    </row>
    <row r="89" spans="1:2">
      <c r="A89" s="11" t="s">
        <v>149</v>
      </c>
      <c r="B89" s="12">
        <v>74</v>
      </c>
    </row>
    <row r="90" spans="1:2">
      <c r="A90" s="11" t="s">
        <v>202</v>
      </c>
      <c r="B90" s="12">
        <v>220</v>
      </c>
    </row>
    <row r="91" spans="1:2">
      <c r="A91" s="11" t="s">
        <v>203</v>
      </c>
      <c r="B91" s="12">
        <v>221</v>
      </c>
    </row>
    <row r="92" spans="1:2">
      <c r="A92" s="11" t="s">
        <v>204</v>
      </c>
      <c r="B92" s="12">
        <v>222</v>
      </c>
    </row>
    <row r="93" spans="1:2">
      <c r="A93" s="11" t="s">
        <v>229</v>
      </c>
      <c r="B93" s="12">
        <v>75</v>
      </c>
    </row>
    <row r="94" spans="1:2">
      <c r="A94" s="11" t="s">
        <v>238</v>
      </c>
      <c r="B94" s="12">
        <v>223</v>
      </c>
    </row>
    <row r="95" spans="1:2">
      <c r="A95" s="11" t="s">
        <v>206</v>
      </c>
      <c r="B95" s="12">
        <v>225</v>
      </c>
    </row>
    <row r="96" spans="1:2">
      <c r="A96" s="11" t="s">
        <v>150</v>
      </c>
      <c r="B96" s="12">
        <v>76</v>
      </c>
    </row>
    <row r="97" spans="1:2">
      <c r="A97" s="11" t="s">
        <v>205</v>
      </c>
      <c r="B97" s="12">
        <v>224</v>
      </c>
    </row>
    <row r="98" spans="1:2">
      <c r="A98" s="11" t="s">
        <v>239</v>
      </c>
      <c r="B98" s="12">
        <v>226</v>
      </c>
    </row>
    <row r="99" spans="1:2">
      <c r="A99" s="11" t="s">
        <v>151</v>
      </c>
      <c r="B99" s="12">
        <v>77</v>
      </c>
    </row>
    <row r="100" spans="1:2">
      <c r="A100" s="11" t="s">
        <v>245</v>
      </c>
      <c r="B100" s="12">
        <v>78</v>
      </c>
    </row>
    <row r="101" spans="1:2">
      <c r="A101" s="11" t="s">
        <v>207</v>
      </c>
      <c r="B101" s="12">
        <v>227</v>
      </c>
    </row>
    <row r="102" spans="1:2">
      <c r="A102" s="11" t="s">
        <v>152</v>
      </c>
      <c r="B102" s="12">
        <v>79</v>
      </c>
    </row>
    <row r="103" spans="1:2">
      <c r="A103" s="11" t="s">
        <v>208</v>
      </c>
      <c r="B103" s="12">
        <v>228</v>
      </c>
    </row>
    <row r="104" spans="1:2">
      <c r="A104" s="11" t="s">
        <v>230</v>
      </c>
      <c r="B104" s="12">
        <v>80</v>
      </c>
    </row>
    <row r="105" spans="1:2">
      <c r="A105" s="11" t="s">
        <v>153</v>
      </c>
      <c r="B105" s="12">
        <v>81</v>
      </c>
    </row>
    <row r="106" spans="1:2">
      <c r="A106" s="11" t="s">
        <v>154</v>
      </c>
      <c r="B106" s="12">
        <v>82</v>
      </c>
    </row>
    <row r="107" spans="1:2">
      <c r="A107" s="11" t="s">
        <v>155</v>
      </c>
      <c r="B107" s="12">
        <v>83</v>
      </c>
    </row>
    <row r="108" spans="1:2">
      <c r="A108" s="11" t="s">
        <v>156</v>
      </c>
      <c r="B108" s="12">
        <v>84</v>
      </c>
    </row>
    <row r="109" spans="1:2">
      <c r="A109" s="11" t="s">
        <v>157</v>
      </c>
      <c r="B109" s="12">
        <v>85</v>
      </c>
    </row>
    <row r="110" spans="1:2">
      <c r="A110" s="11" t="s">
        <v>160</v>
      </c>
      <c r="B110" s="12">
        <v>88</v>
      </c>
    </row>
    <row r="111" spans="1:2">
      <c r="A111" s="11" t="s">
        <v>158</v>
      </c>
      <c r="B111" s="12">
        <v>86</v>
      </c>
    </row>
    <row r="112" spans="1:2">
      <c r="A112" s="11" t="s">
        <v>159</v>
      </c>
      <c r="B112" s="12">
        <v>87</v>
      </c>
    </row>
    <row r="113" spans="1:2">
      <c r="A113" s="11" t="s">
        <v>161</v>
      </c>
      <c r="B113" s="12">
        <v>89</v>
      </c>
    </row>
    <row r="114" spans="1:2">
      <c r="A114" s="11" t="s">
        <v>209</v>
      </c>
      <c r="B114" s="12">
        <v>229</v>
      </c>
    </row>
    <row r="115" spans="1:2">
      <c r="A115" s="11" t="s">
        <v>165</v>
      </c>
      <c r="B115" s="12">
        <v>97</v>
      </c>
    </row>
    <row r="116" spans="1:2">
      <c r="A116" s="11" t="s">
        <v>166</v>
      </c>
      <c r="B116" s="12">
        <v>98</v>
      </c>
    </row>
    <row r="117" spans="1:2">
      <c r="A117" s="11" t="s">
        <v>211</v>
      </c>
      <c r="B117" s="12">
        <v>231</v>
      </c>
    </row>
    <row r="118" spans="1:2">
      <c r="A118" s="11" t="s">
        <v>210</v>
      </c>
      <c r="B118" s="12">
        <v>230</v>
      </c>
    </row>
    <row r="119" spans="1:2">
      <c r="A119" s="11" t="s">
        <v>162</v>
      </c>
      <c r="B119" s="12">
        <v>91</v>
      </c>
    </row>
    <row r="120" spans="1:2">
      <c r="A120" s="11" t="s">
        <v>231</v>
      </c>
      <c r="B120" s="12">
        <v>92</v>
      </c>
    </row>
    <row r="121" spans="1:2">
      <c r="A121" s="11" t="s">
        <v>246</v>
      </c>
      <c r="B121" s="12">
        <v>93</v>
      </c>
    </row>
    <row r="122" spans="1:2">
      <c r="A122" s="11" t="s">
        <v>163</v>
      </c>
      <c r="B122" s="12">
        <v>94</v>
      </c>
    </row>
    <row r="123" spans="1:2">
      <c r="A123" s="11" t="s">
        <v>240</v>
      </c>
      <c r="B123" s="12">
        <v>232</v>
      </c>
    </row>
    <row r="124" spans="1:2">
      <c r="A124" s="11" t="s">
        <v>212</v>
      </c>
      <c r="B124" s="12">
        <v>233</v>
      </c>
    </row>
    <row r="125" spans="1:2">
      <c r="A125" s="11" t="s">
        <v>241</v>
      </c>
      <c r="B125" s="12">
        <v>234</v>
      </c>
    </row>
    <row r="126" spans="1:2">
      <c r="A126" s="14" t="s">
        <v>221</v>
      </c>
      <c r="B126" s="12">
        <v>250</v>
      </c>
    </row>
    <row r="127" spans="1:2">
      <c r="A127" s="11" t="s">
        <v>213</v>
      </c>
      <c r="B127" s="12">
        <v>235</v>
      </c>
    </row>
    <row r="128" spans="1:2">
      <c r="A128" s="11" t="s">
        <v>242</v>
      </c>
      <c r="B128" s="12">
        <v>236</v>
      </c>
    </row>
    <row r="129" spans="1:2">
      <c r="A129" s="11" t="s">
        <v>164</v>
      </c>
      <c r="B129" s="12">
        <v>95</v>
      </c>
    </row>
    <row r="130" spans="1:2">
      <c r="A130" s="11" t="s">
        <v>215</v>
      </c>
      <c r="B130" s="12">
        <v>238</v>
      </c>
    </row>
    <row r="131" spans="1:2">
      <c r="A131" s="11" t="s">
        <v>216</v>
      </c>
      <c r="B131" s="12">
        <v>239</v>
      </c>
    </row>
    <row r="132" spans="1:2">
      <c r="A132" s="11" t="s">
        <v>167</v>
      </c>
      <c r="B132" s="12">
        <v>101</v>
      </c>
    </row>
    <row r="133" spans="1:2">
      <c r="A133" s="11" t="s">
        <v>168</v>
      </c>
      <c r="B133" s="12">
        <v>102</v>
      </c>
    </row>
    <row r="134" spans="1:2">
      <c r="A134" s="11" t="s">
        <v>169</v>
      </c>
      <c r="B134" s="12">
        <v>103</v>
      </c>
    </row>
    <row r="135" spans="1:2">
      <c r="A135" s="11" t="s">
        <v>170</v>
      </c>
      <c r="B135" s="12">
        <v>104</v>
      </c>
    </row>
    <row r="136" spans="1:2">
      <c r="A136" s="11" t="s">
        <v>119</v>
      </c>
      <c r="B136" s="12">
        <v>32</v>
      </c>
    </row>
    <row r="137" spans="1:2">
      <c r="A137" s="11" t="s">
        <v>120</v>
      </c>
      <c r="B137" s="12">
        <v>33</v>
      </c>
    </row>
    <row r="138" spans="1:2">
      <c r="A138" s="11" t="s">
        <v>171</v>
      </c>
      <c r="B138" s="12">
        <v>105</v>
      </c>
    </row>
    <row r="139" spans="1:2">
      <c r="A139" s="11" t="s">
        <v>234</v>
      </c>
      <c r="B139" s="12">
        <v>100</v>
      </c>
    </row>
    <row r="140" spans="1:2">
      <c r="A140" s="11" t="s">
        <v>118</v>
      </c>
      <c r="B140" s="12">
        <v>31</v>
      </c>
    </row>
    <row r="141" spans="1:2">
      <c r="A141" s="11" t="s">
        <v>121</v>
      </c>
      <c r="B141" s="12">
        <v>35</v>
      </c>
    </row>
    <row r="142" spans="1:2">
      <c r="A142" s="11" t="s">
        <v>222</v>
      </c>
      <c r="B142" s="12">
        <v>34</v>
      </c>
    </row>
    <row r="143" spans="1:2">
      <c r="A143" s="11" t="s">
        <v>193</v>
      </c>
      <c r="B143" s="12">
        <v>211</v>
      </c>
    </row>
    <row r="144" spans="1:2">
      <c r="A144" s="11" t="s">
        <v>233</v>
      </c>
      <c r="B144" s="12">
        <v>99</v>
      </c>
    </row>
    <row r="145" spans="1:2">
      <c r="A145" s="11" t="s">
        <v>214</v>
      </c>
      <c r="B145" s="12">
        <v>237</v>
      </c>
    </row>
  </sheetData>
  <phoneticPr fontId="0"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+CONCATENATE(K3,"-",L3)</f>
        <v>1101-0002</v>
      </c>
      <c r="N3" t="s">
        <v>248</v>
      </c>
    </row>
    <row r="4" spans="2:14">
      <c r="B4" s="4" t="s">
        <v>36</v>
      </c>
      <c r="C4" t="s">
        <v>17</v>
      </c>
      <c r="K4" s="4" t="s">
        <v>35</v>
      </c>
      <c r="L4" s="4" t="s">
        <v>52</v>
      </c>
      <c r="M4" t="str">
        <f>+CONCATENATE(K4,"-",L4)</f>
        <v>1101-0003</v>
      </c>
      <c r="N4" t="s">
        <v>49</v>
      </c>
    </row>
    <row r="5" spans="2:14">
      <c r="B5" s="4" t="s">
        <v>37</v>
      </c>
      <c r="C5" t="s">
        <v>18</v>
      </c>
      <c r="K5" s="4" t="s">
        <v>35</v>
      </c>
      <c r="L5" s="4" t="s">
        <v>53</v>
      </c>
      <c r="M5" t="str">
        <f>+CONCATENATE(K5,"-",L5)</f>
        <v>1101-0004</v>
      </c>
      <c r="N5" t="s">
        <v>249</v>
      </c>
    </row>
    <row r="6" spans="2:14">
      <c r="B6" s="7" t="s">
        <v>32</v>
      </c>
      <c r="C6" t="s">
        <v>19</v>
      </c>
      <c r="K6" t="s">
        <v>35</v>
      </c>
      <c r="L6" s="4" t="s">
        <v>7</v>
      </c>
      <c r="M6" t="str">
        <f>+CONCATENATE(K6,"-",L6)</f>
        <v>1101-0005</v>
      </c>
      <c r="N6" t="s">
        <v>250</v>
      </c>
    </row>
    <row r="7" spans="2:14">
      <c r="B7" s="7" t="s">
        <v>33</v>
      </c>
      <c r="C7" t="s">
        <v>20</v>
      </c>
      <c r="K7" s="4" t="s">
        <v>34</v>
      </c>
      <c r="L7" s="4" t="s">
        <v>50</v>
      </c>
      <c r="M7" t="str">
        <f t="shared" ref="M7:M38" si="0">+CONCATENATE(K7,"-",L7)</f>
        <v>1102-0001</v>
      </c>
      <c r="N7" t="s">
        <v>251</v>
      </c>
    </row>
    <row r="8" spans="2:14">
      <c r="B8" s="4" t="s">
        <v>38</v>
      </c>
      <c r="C8" t="s">
        <v>31</v>
      </c>
      <c r="K8" s="4" t="s">
        <v>34</v>
      </c>
      <c r="L8" s="4" t="s">
        <v>51</v>
      </c>
      <c r="M8" t="str">
        <f t="shared" si="0"/>
        <v>1102-0002</v>
      </c>
      <c r="N8" t="s">
        <v>54</v>
      </c>
    </row>
    <row r="9" spans="2:14">
      <c r="B9" s="4" t="s">
        <v>39</v>
      </c>
      <c r="C9" t="s">
        <v>30</v>
      </c>
      <c r="K9" s="4" t="s">
        <v>34</v>
      </c>
      <c r="L9" s="4" t="s">
        <v>52</v>
      </c>
      <c r="M9" t="str">
        <f t="shared" si="0"/>
        <v>1102-0003</v>
      </c>
      <c r="N9" t="s">
        <v>252</v>
      </c>
    </row>
    <row r="10" spans="2:14">
      <c r="B10" s="4" t="s">
        <v>40</v>
      </c>
      <c r="C10" t="s">
        <v>21</v>
      </c>
      <c r="K10" s="4" t="s">
        <v>34</v>
      </c>
      <c r="L10" s="4" t="s">
        <v>53</v>
      </c>
      <c r="M10" t="str">
        <f t="shared" si="0"/>
        <v>1102-0004</v>
      </c>
      <c r="N10" t="s">
        <v>55</v>
      </c>
    </row>
    <row r="11" spans="2:14">
      <c r="B11" s="4" t="s">
        <v>41</v>
      </c>
      <c r="C11" t="s">
        <v>29</v>
      </c>
      <c r="K11" s="4" t="s">
        <v>34</v>
      </c>
      <c r="L11" s="4" t="s">
        <v>7</v>
      </c>
      <c r="M11" t="str">
        <f t="shared" si="0"/>
        <v>1102-0005</v>
      </c>
      <c r="N11" t="s">
        <v>56</v>
      </c>
    </row>
    <row r="12" spans="2:14">
      <c r="B12" s="4" t="s">
        <v>42</v>
      </c>
      <c r="C12" t="s">
        <v>22</v>
      </c>
      <c r="K12" s="4" t="s">
        <v>34</v>
      </c>
      <c r="L12" s="4" t="s">
        <v>6</v>
      </c>
      <c r="M12" t="str">
        <f t="shared" si="0"/>
        <v>1102-0006</v>
      </c>
      <c r="N12" t="s">
        <v>57</v>
      </c>
    </row>
    <row r="13" spans="2:14">
      <c r="B13" s="4" t="s">
        <v>43</v>
      </c>
      <c r="C13" t="s">
        <v>28</v>
      </c>
      <c r="K13" s="4" t="s">
        <v>34</v>
      </c>
      <c r="L13" s="4" t="s">
        <v>59</v>
      </c>
      <c r="M13" t="str">
        <f t="shared" si="0"/>
        <v>1102-0007</v>
      </c>
      <c r="N13" t="s">
        <v>253</v>
      </c>
    </row>
    <row r="14" spans="2:14">
      <c r="B14" s="4" t="s">
        <v>44</v>
      </c>
      <c r="C14" t="s">
        <v>27</v>
      </c>
      <c r="K14" s="4" t="s">
        <v>34</v>
      </c>
      <c r="L14" s="4" t="s">
        <v>60</v>
      </c>
      <c r="M14" t="str">
        <f t="shared" si="0"/>
        <v>1102-0008</v>
      </c>
      <c r="N14" t="s">
        <v>58</v>
      </c>
    </row>
    <row r="15" spans="2:14">
      <c r="B15" s="4" t="s">
        <v>45</v>
      </c>
      <c r="C15" t="s">
        <v>23</v>
      </c>
      <c r="K15" s="4" t="s">
        <v>36</v>
      </c>
      <c r="L15" s="4" t="s">
        <v>50</v>
      </c>
      <c r="M15" t="str">
        <f t="shared" si="0"/>
        <v>1501-0001</v>
      </c>
      <c r="N15" t="s">
        <v>254</v>
      </c>
    </row>
    <row r="16" spans="2:14">
      <c r="B16" s="4" t="s">
        <v>46</v>
      </c>
      <c r="C16" t="s">
        <v>24</v>
      </c>
      <c r="K16" s="4" t="s">
        <v>36</v>
      </c>
      <c r="L16" s="4" t="s">
        <v>51</v>
      </c>
      <c r="M16" t="str">
        <f t="shared" si="0"/>
        <v>1501-0002</v>
      </c>
      <c r="N16" t="s">
        <v>62</v>
      </c>
    </row>
    <row r="17" spans="2:14">
      <c r="B17" s="4" t="s">
        <v>47</v>
      </c>
      <c r="C17" t="s">
        <v>25</v>
      </c>
      <c r="K17" s="4" t="s">
        <v>36</v>
      </c>
      <c r="L17" s="4" t="s">
        <v>52</v>
      </c>
      <c r="M17" t="str">
        <f t="shared" si="0"/>
        <v>1501-0003</v>
      </c>
      <c r="N17" t="s">
        <v>255</v>
      </c>
    </row>
    <row r="18" spans="2:14">
      <c r="B18" s="4" t="s">
        <v>48</v>
      </c>
      <c r="C18" t="s">
        <v>26</v>
      </c>
      <c r="K18" s="4" t="s">
        <v>37</v>
      </c>
      <c r="L18" s="4" t="s">
        <v>50</v>
      </c>
      <c r="M18" t="str">
        <f t="shared" si="0"/>
        <v>1502-0001</v>
      </c>
      <c r="N18" t="s">
        <v>256</v>
      </c>
    </row>
    <row r="19" spans="2:14">
      <c r="K19" s="4" t="s">
        <v>37</v>
      </c>
      <c r="L19" s="4" t="s">
        <v>51</v>
      </c>
      <c r="M19" t="str">
        <f t="shared" si="0"/>
        <v>1502-0002</v>
      </c>
      <c r="N19" t="s">
        <v>64</v>
      </c>
    </row>
    <row r="20" spans="2:14">
      <c r="K20" s="4" t="s">
        <v>32</v>
      </c>
      <c r="L20" s="4" t="s">
        <v>50</v>
      </c>
      <c r="M20" t="str">
        <f t="shared" si="0"/>
        <v>0101-0001</v>
      </c>
      <c r="N20" t="s">
        <v>257</v>
      </c>
    </row>
    <row r="21" spans="2:14">
      <c r="K21" s="4" t="s">
        <v>32</v>
      </c>
      <c r="L21" s="4" t="s">
        <v>51</v>
      </c>
      <c r="M21" t="str">
        <f t="shared" si="0"/>
        <v>0101-0002</v>
      </c>
      <c r="N21" t="s">
        <v>65</v>
      </c>
    </row>
    <row r="22" spans="2:14">
      <c r="K22" s="4" t="s">
        <v>33</v>
      </c>
      <c r="L22" s="4" t="s">
        <v>50</v>
      </c>
      <c r="M22" t="str">
        <f t="shared" si="0"/>
        <v>0401-0001</v>
      </c>
      <c r="N22" t="s">
        <v>258</v>
      </c>
    </row>
    <row r="23" spans="2:14">
      <c r="B23" s="4" t="s">
        <v>50</v>
      </c>
      <c r="K23" s="4" t="s">
        <v>33</v>
      </c>
      <c r="L23" s="4" t="s">
        <v>51</v>
      </c>
      <c r="M23" t="str">
        <f t="shared" si="0"/>
        <v>0401-0002</v>
      </c>
      <c r="N23" t="s">
        <v>66</v>
      </c>
    </row>
    <row r="24" spans="2:14">
      <c r="B24" s="4" t="s">
        <v>51</v>
      </c>
      <c r="K24" s="4" t="s">
        <v>33</v>
      </c>
      <c r="L24" s="4" t="s">
        <v>52</v>
      </c>
      <c r="M24" t="str">
        <f t="shared" si="0"/>
        <v>0401-0003</v>
      </c>
      <c r="N24" t="s">
        <v>67</v>
      </c>
    </row>
    <row r="25" spans="2:14">
      <c r="B25" s="4" t="s">
        <v>52</v>
      </c>
      <c r="K25" s="4" t="s">
        <v>33</v>
      </c>
      <c r="L25" s="4" t="s">
        <v>53</v>
      </c>
      <c r="M25" t="str">
        <f t="shared" si="0"/>
        <v>0401-0004</v>
      </c>
      <c r="N25" t="s">
        <v>68</v>
      </c>
    </row>
    <row r="26" spans="2:14">
      <c r="B26" s="4" t="s">
        <v>53</v>
      </c>
      <c r="K26" s="4" t="s">
        <v>33</v>
      </c>
      <c r="L26" s="4" t="s">
        <v>7</v>
      </c>
      <c r="M26" t="str">
        <f t="shared" si="0"/>
        <v>0401-0005</v>
      </c>
      <c r="N26" t="s">
        <v>259</v>
      </c>
    </row>
    <row r="27" spans="2:14">
      <c r="B27" s="4" t="s">
        <v>7</v>
      </c>
      <c r="K27" s="4" t="s">
        <v>33</v>
      </c>
      <c r="L27" s="4" t="s">
        <v>6</v>
      </c>
      <c r="M27" t="str">
        <f t="shared" si="0"/>
        <v>0401-0006</v>
      </c>
      <c r="N27" t="s">
        <v>69</v>
      </c>
    </row>
    <row r="28" spans="2:14">
      <c r="B28" s="4" t="s">
        <v>6</v>
      </c>
      <c r="K28" s="4" t="s">
        <v>38</v>
      </c>
      <c r="L28" s="4" t="s">
        <v>51</v>
      </c>
      <c r="M28" t="str">
        <f t="shared" si="0"/>
        <v>0701-0002</v>
      </c>
      <c r="N28" t="s">
        <v>260</v>
      </c>
    </row>
    <row r="29" spans="2:14">
      <c r="B29" s="4" t="s">
        <v>59</v>
      </c>
      <c r="K29" s="4" t="s">
        <v>38</v>
      </c>
      <c r="L29" s="4" t="s">
        <v>53</v>
      </c>
      <c r="M29" t="str">
        <f t="shared" si="0"/>
        <v>0701-0004</v>
      </c>
      <c r="N29" t="s">
        <v>70</v>
      </c>
    </row>
    <row r="30" spans="2:14">
      <c r="B30" s="4" t="s">
        <v>60</v>
      </c>
      <c r="K30" s="4" t="s">
        <v>39</v>
      </c>
      <c r="L30" s="4" t="s">
        <v>50</v>
      </c>
      <c r="M30" t="str">
        <f t="shared" si="0"/>
        <v>2001-0001</v>
      </c>
      <c r="N30" t="s">
        <v>261</v>
      </c>
    </row>
    <row r="31" spans="2:14">
      <c r="B31" s="4" t="s">
        <v>61</v>
      </c>
      <c r="K31" s="4" t="s">
        <v>40</v>
      </c>
      <c r="L31" s="4" t="s">
        <v>50</v>
      </c>
      <c r="M31" t="str">
        <f t="shared" si="0"/>
        <v>2002-0001</v>
      </c>
      <c r="N31" t="s">
        <v>71</v>
      </c>
    </row>
    <row r="32" spans="2:14">
      <c r="B32" s="4" t="s">
        <v>63</v>
      </c>
      <c r="K32" s="4" t="s">
        <v>41</v>
      </c>
      <c r="L32" s="4" t="s">
        <v>50</v>
      </c>
      <c r="M32" t="str">
        <f t="shared" si="0"/>
        <v>2003-0001</v>
      </c>
      <c r="N32" t="s">
        <v>72</v>
      </c>
    </row>
    <row r="33" spans="2:14">
      <c r="B33" s="4" t="s">
        <v>94</v>
      </c>
      <c r="K33" s="4" t="s">
        <v>42</v>
      </c>
      <c r="L33" s="4" t="s">
        <v>50</v>
      </c>
      <c r="M33" t="str">
        <f t="shared" si="0"/>
        <v>0901-0001</v>
      </c>
      <c r="N33" t="s">
        <v>262</v>
      </c>
    </row>
    <row r="34" spans="2:14">
      <c r="B34" s="4" t="s">
        <v>95</v>
      </c>
      <c r="K34" s="4" t="s">
        <v>42</v>
      </c>
      <c r="L34" s="4" t="s">
        <v>51</v>
      </c>
      <c r="M34" t="str">
        <f t="shared" si="0"/>
        <v>0901-0002</v>
      </c>
      <c r="N34" t="s">
        <v>263</v>
      </c>
    </row>
    <row r="35" spans="2:14">
      <c r="B35" s="4" t="s">
        <v>96</v>
      </c>
      <c r="K35" s="4" t="s">
        <v>42</v>
      </c>
      <c r="L35" s="4" t="s">
        <v>52</v>
      </c>
      <c r="M35" t="str">
        <f t="shared" si="0"/>
        <v>0901-0003</v>
      </c>
      <c r="N35" t="s">
        <v>264</v>
      </c>
    </row>
    <row r="36" spans="2:14">
      <c r="B36" s="4" t="s">
        <v>97</v>
      </c>
      <c r="K36" s="4" t="s">
        <v>42</v>
      </c>
      <c r="L36" s="4" t="s">
        <v>53</v>
      </c>
      <c r="M36" t="str">
        <f t="shared" si="0"/>
        <v>0901-0004</v>
      </c>
      <c r="N36" t="s">
        <v>73</v>
      </c>
    </row>
    <row r="37" spans="2:14">
      <c r="K37" s="4" t="s">
        <v>42</v>
      </c>
      <c r="L37" s="4" t="s">
        <v>7</v>
      </c>
      <c r="M37" t="str">
        <f t="shared" si="0"/>
        <v>0901-0005</v>
      </c>
      <c r="N37" t="s">
        <v>74</v>
      </c>
    </row>
    <row r="38" spans="2:14">
      <c r="K38" s="4" t="s">
        <v>42</v>
      </c>
      <c r="L38" s="4" t="s">
        <v>6</v>
      </c>
      <c r="M38" t="str">
        <f t="shared" si="0"/>
        <v>0901-0006</v>
      </c>
      <c r="N38" t="s">
        <v>265</v>
      </c>
    </row>
    <row r="39" spans="2:14">
      <c r="K39" s="4" t="s">
        <v>42</v>
      </c>
      <c r="L39" s="4" t="s">
        <v>59</v>
      </c>
      <c r="M39" t="str">
        <f t="shared" ref="M39:M68" si="1">+CONCATENATE(K39,"-",L39)</f>
        <v>0901-0007</v>
      </c>
      <c r="N39" t="s">
        <v>266</v>
      </c>
    </row>
    <row r="40" spans="2:14">
      <c r="K40" s="4" t="s">
        <v>42</v>
      </c>
      <c r="L40" s="4" t="s">
        <v>60</v>
      </c>
      <c r="M40" t="str">
        <f t="shared" si="1"/>
        <v>0901-0008</v>
      </c>
      <c r="N40" t="s">
        <v>267</v>
      </c>
    </row>
    <row r="41" spans="2:14">
      <c r="K41" s="4" t="s">
        <v>43</v>
      </c>
      <c r="L41" s="4" t="s">
        <v>50</v>
      </c>
      <c r="M41" t="str">
        <f t="shared" si="1"/>
        <v>1801-0001</v>
      </c>
      <c r="N41" t="s">
        <v>268</v>
      </c>
    </row>
    <row r="42" spans="2:14">
      <c r="K42" s="4" t="s">
        <v>43</v>
      </c>
      <c r="L42" s="4" t="s">
        <v>51</v>
      </c>
      <c r="M42" t="str">
        <f t="shared" si="1"/>
        <v>1801-0002</v>
      </c>
      <c r="N42" t="s">
        <v>75</v>
      </c>
    </row>
    <row r="43" spans="2:14">
      <c r="K43" s="4" t="s">
        <v>43</v>
      </c>
      <c r="L43" s="4" t="s">
        <v>52</v>
      </c>
      <c r="M43" t="str">
        <f t="shared" si="1"/>
        <v>1801-0003</v>
      </c>
      <c r="N43" t="s">
        <v>76</v>
      </c>
    </row>
    <row r="44" spans="2:14">
      <c r="K44" s="4" t="s">
        <v>44</v>
      </c>
      <c r="L44" s="4" t="s">
        <v>50</v>
      </c>
      <c r="M44" t="str">
        <f t="shared" si="1"/>
        <v>1201-0001</v>
      </c>
      <c r="N44" t="s">
        <v>269</v>
      </c>
    </row>
    <row r="45" spans="2:14">
      <c r="K45" s="4" t="s">
        <v>44</v>
      </c>
      <c r="L45" s="4" t="s">
        <v>51</v>
      </c>
      <c r="M45" t="str">
        <f t="shared" si="1"/>
        <v>1201-0002</v>
      </c>
      <c r="N45" t="s">
        <v>77</v>
      </c>
    </row>
    <row r="46" spans="2:14">
      <c r="K46" s="4" t="s">
        <v>44</v>
      </c>
      <c r="L46" s="4" t="s">
        <v>52</v>
      </c>
      <c r="M46" t="str">
        <f t="shared" si="1"/>
        <v>1201-0003</v>
      </c>
      <c r="N46" t="s">
        <v>78</v>
      </c>
    </row>
    <row r="47" spans="2:14">
      <c r="K47" s="4" t="s">
        <v>44</v>
      </c>
      <c r="L47" s="4" t="s">
        <v>53</v>
      </c>
      <c r="M47" t="str">
        <f t="shared" si="1"/>
        <v>1201-0004</v>
      </c>
      <c r="N47" t="s">
        <v>79</v>
      </c>
    </row>
    <row r="48" spans="2:14">
      <c r="K48" s="4" t="s">
        <v>44</v>
      </c>
      <c r="L48" s="4" t="s">
        <v>7</v>
      </c>
      <c r="M48" t="str">
        <f t="shared" si="1"/>
        <v>1201-0005</v>
      </c>
      <c r="N48" t="s">
        <v>80</v>
      </c>
    </row>
    <row r="49" spans="11:14">
      <c r="K49" s="4" t="s">
        <v>44</v>
      </c>
      <c r="L49" s="4" t="s">
        <v>6</v>
      </c>
      <c r="M49" t="str">
        <f t="shared" si="1"/>
        <v>1201-0006</v>
      </c>
      <c r="N49" t="s">
        <v>81</v>
      </c>
    </row>
    <row r="50" spans="11:14">
      <c r="K50" s="4" t="s">
        <v>45</v>
      </c>
      <c r="L50" s="4" t="s">
        <v>50</v>
      </c>
      <c r="M50" t="str">
        <f t="shared" si="1"/>
        <v>1301-0001</v>
      </c>
      <c r="N50" t="s">
        <v>270</v>
      </c>
    </row>
    <row r="51" spans="11:14">
      <c r="K51" s="4" t="s">
        <v>45</v>
      </c>
      <c r="L51" s="4" t="s">
        <v>51</v>
      </c>
      <c r="M51" t="str">
        <f t="shared" si="1"/>
        <v>1301-0002</v>
      </c>
      <c r="N51" t="s">
        <v>271</v>
      </c>
    </row>
    <row r="52" spans="11:14">
      <c r="K52" s="4" t="s">
        <v>45</v>
      </c>
      <c r="L52" s="4" t="s">
        <v>53</v>
      </c>
      <c r="M52" t="str">
        <f t="shared" si="1"/>
        <v>1301-0004</v>
      </c>
      <c r="N52" t="s">
        <v>82</v>
      </c>
    </row>
    <row r="53" spans="11:14">
      <c r="K53" s="4" t="s">
        <v>45</v>
      </c>
      <c r="L53" s="4" t="s">
        <v>7</v>
      </c>
      <c r="M53" t="str">
        <f t="shared" si="1"/>
        <v>1301-0005</v>
      </c>
      <c r="N53" t="s">
        <v>83</v>
      </c>
    </row>
    <row r="54" spans="11:14">
      <c r="K54" s="4" t="s">
        <v>46</v>
      </c>
      <c r="L54" s="4" t="s">
        <v>50</v>
      </c>
      <c r="M54" t="str">
        <f t="shared" si="1"/>
        <v>0602-0001</v>
      </c>
      <c r="N54" t="s">
        <v>272</v>
      </c>
    </row>
    <row r="55" spans="11:14">
      <c r="K55" s="4" t="s">
        <v>46</v>
      </c>
      <c r="L55" s="4" t="s">
        <v>51</v>
      </c>
      <c r="M55" t="str">
        <f t="shared" si="1"/>
        <v>0602-0002</v>
      </c>
      <c r="N55" t="s">
        <v>84</v>
      </c>
    </row>
    <row r="56" spans="11:14">
      <c r="K56" s="4" t="s">
        <v>46</v>
      </c>
      <c r="L56" s="4" t="s">
        <v>52</v>
      </c>
      <c r="M56" t="str">
        <f t="shared" si="1"/>
        <v>0602-0003</v>
      </c>
      <c r="N56" t="s">
        <v>85</v>
      </c>
    </row>
    <row r="57" spans="11:14">
      <c r="K57" s="4" t="s">
        <v>46</v>
      </c>
      <c r="L57" s="4" t="s">
        <v>53</v>
      </c>
      <c r="M57" t="str">
        <f t="shared" si="1"/>
        <v>0602-0004</v>
      </c>
      <c r="N57" t="s">
        <v>86</v>
      </c>
    </row>
    <row r="58" spans="11:14">
      <c r="K58" s="4" t="s">
        <v>46</v>
      </c>
      <c r="L58" s="4" t="s">
        <v>7</v>
      </c>
      <c r="M58" t="str">
        <f t="shared" si="1"/>
        <v>0602-0005</v>
      </c>
      <c r="N58" t="s">
        <v>87</v>
      </c>
    </row>
    <row r="59" spans="11:14">
      <c r="K59" s="4" t="s">
        <v>46</v>
      </c>
      <c r="L59" s="4" t="s">
        <v>6</v>
      </c>
      <c r="M59" t="str">
        <f t="shared" si="1"/>
        <v>0602-0006</v>
      </c>
      <c r="N59" t="s">
        <v>88</v>
      </c>
    </row>
    <row r="60" spans="11:14">
      <c r="K60" s="4" t="s">
        <v>46</v>
      </c>
      <c r="L60" s="4" t="s">
        <v>59</v>
      </c>
      <c r="M60" t="str">
        <f t="shared" si="1"/>
        <v>0602-0007</v>
      </c>
      <c r="N60" t="s">
        <v>89</v>
      </c>
    </row>
    <row r="61" spans="11:14">
      <c r="K61" s="4" t="s">
        <v>46</v>
      </c>
      <c r="L61" s="4" t="s">
        <v>61</v>
      </c>
      <c r="M61" t="str">
        <f t="shared" si="1"/>
        <v>0602-0009</v>
      </c>
      <c r="N61" t="s">
        <v>90</v>
      </c>
    </row>
    <row r="62" spans="11:14">
      <c r="K62" s="4" t="s">
        <v>46</v>
      </c>
      <c r="L62" s="4" t="s">
        <v>63</v>
      </c>
      <c r="M62" t="str">
        <f t="shared" si="1"/>
        <v>0602-0010</v>
      </c>
      <c r="N62" t="s">
        <v>91</v>
      </c>
    </row>
    <row r="63" spans="11:14">
      <c r="K63" s="4" t="s">
        <v>46</v>
      </c>
      <c r="L63" s="4" t="s">
        <v>94</v>
      </c>
      <c r="M63" t="str">
        <f t="shared" si="1"/>
        <v>0602-0011</v>
      </c>
      <c r="N63" t="s">
        <v>92</v>
      </c>
    </row>
    <row r="64" spans="11:14">
      <c r="K64" s="4" t="s">
        <v>46</v>
      </c>
      <c r="L64" s="4" t="s">
        <v>97</v>
      </c>
      <c r="M64" t="str">
        <f t="shared" si="1"/>
        <v>0602-0014</v>
      </c>
      <c r="N64" t="s">
        <v>93</v>
      </c>
    </row>
    <row r="65" spans="11:14">
      <c r="K65" s="4" t="s">
        <v>47</v>
      </c>
      <c r="L65" s="4" t="s">
        <v>50</v>
      </c>
      <c r="M65" t="str">
        <f t="shared" si="1"/>
        <v>2101-0001</v>
      </c>
      <c r="N65" t="s">
        <v>273</v>
      </c>
    </row>
    <row r="66" spans="11:14">
      <c r="K66" s="4" t="s">
        <v>47</v>
      </c>
      <c r="L66" s="4" t="s">
        <v>51</v>
      </c>
      <c r="M66" t="str">
        <f t="shared" si="1"/>
        <v>2101-0002</v>
      </c>
      <c r="N66" t="s">
        <v>98</v>
      </c>
    </row>
    <row r="67" spans="11:14">
      <c r="K67" s="4" t="s">
        <v>47</v>
      </c>
      <c r="L67" s="4" t="s">
        <v>52</v>
      </c>
      <c r="M67" t="str">
        <f t="shared" si="1"/>
        <v>2101-0003</v>
      </c>
      <c r="N67" t="s">
        <v>99</v>
      </c>
    </row>
    <row r="68" spans="11:14">
      <c r="K68" s="4" t="s">
        <v>48</v>
      </c>
      <c r="L68" s="4" t="s">
        <v>50</v>
      </c>
      <c r="M68" t="str">
        <f t="shared" si="1"/>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honeticPr fontId="0" type="noConversion"/>
  <pageMargins left="0.7" right="0.7" top="0.75" bottom="0.75" header="0.3" footer="0.3"/>
  <pageSetup paperSize="9" orientation="portrait" horizontalDpi="4294967294" verticalDpi="4294967294" r:id="rId1"/>
</worksheet>
</file>

<file path=xl/worksheets/sheet22.xml><?xml version="1.0" encoding="utf-8"?>
<worksheet xmlns="http://schemas.openxmlformats.org/spreadsheetml/2006/main" xmlns:r="http://schemas.openxmlformats.org/officeDocument/2006/relationships">
  <dimension ref="A1:Q35"/>
  <sheetViews>
    <sheetView topLeftCell="B1" workbookViewId="0">
      <selection activeCell="I42" sqref="I42"/>
    </sheetView>
  </sheetViews>
  <sheetFormatPr defaultRowHeight="15"/>
  <cols>
    <col min="1" max="1" width="9.140625" style="33" hidden="1" customWidth="1"/>
    <col min="2" max="2" width="8.140625" style="33" customWidth="1"/>
    <col min="3" max="3" width="42.42578125" style="33" customWidth="1"/>
    <col min="4" max="4" width="13.140625" style="33" customWidth="1"/>
    <col min="5" max="5" width="12.85546875" style="33" customWidth="1"/>
    <col min="6" max="6" width="12.5703125" style="33" customWidth="1"/>
    <col min="7" max="7" width="12.7109375" style="33" customWidth="1"/>
    <col min="8" max="13" width="9.140625" style="33"/>
    <col min="14" max="14" width="20.7109375" style="33" bestFit="1" customWidth="1"/>
    <col min="15" max="15" width="20.140625" style="33" bestFit="1" customWidth="1"/>
    <col min="16" max="16" width="17" style="33" bestFit="1" customWidth="1"/>
    <col min="17" max="17" width="44.28515625" style="33" bestFit="1" customWidth="1"/>
    <col min="18" max="16384" width="9.140625" style="33"/>
  </cols>
  <sheetData>
    <row r="1" spans="1:17" ht="15.75" thickBot="1">
      <c r="D1" s="33" t="s">
        <v>13</v>
      </c>
      <c r="E1" s="33" t="s">
        <v>0</v>
      </c>
    </row>
    <row r="2" spans="1:17" ht="15.75" thickBot="1">
      <c r="C2" s="33" t="str">
        <f>+'програм 15'!$B$2</f>
        <v xml:space="preserve"> ЈЛС</v>
      </c>
      <c r="D2" s="19">
        <f>+'програм 15'!$C$2</f>
        <v>51</v>
      </c>
      <c r="E2" s="122" t="str">
        <f>+'програм 15'!$D$2</f>
        <v>КРУПАЊ</v>
      </c>
      <c r="F2" s="123"/>
      <c r="G2" s="123"/>
      <c r="H2" s="123"/>
      <c r="I2" s="123"/>
      <c r="J2" s="123"/>
      <c r="K2" s="123"/>
      <c r="L2" s="123"/>
      <c r="M2" s="124"/>
      <c r="Q2" s="33" t="s">
        <v>280</v>
      </c>
    </row>
    <row r="3" spans="1:17" ht="15.75" thickBot="1">
      <c r="C3" s="3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0602-0602-П6</v>
      </c>
      <c r="C4" s="33" t="s">
        <v>100</v>
      </c>
      <c r="D4" s="47" t="s">
        <v>399</v>
      </c>
      <c r="E4" s="186" t="s">
        <v>400</v>
      </c>
      <c r="F4" s="187"/>
      <c r="G4" s="187"/>
      <c r="H4" s="187"/>
      <c r="I4" s="187"/>
      <c r="J4" s="187"/>
      <c r="K4" s="187"/>
      <c r="L4" s="187"/>
      <c r="M4" s="188"/>
      <c r="N4" s="54">
        <v>7600</v>
      </c>
      <c r="O4" s="56">
        <v>6156</v>
      </c>
      <c r="P4" s="55">
        <v>5842</v>
      </c>
      <c r="Q4" s="24">
        <f>P4/O4</f>
        <v>0.94899285250162446</v>
      </c>
    </row>
    <row r="5" spans="1:17" ht="18" customHeight="1" thickBot="1">
      <c r="C5" s="33" t="s">
        <v>11</v>
      </c>
      <c r="D5" s="175" t="s">
        <v>401</v>
      </c>
      <c r="E5" s="176"/>
      <c r="F5" s="176"/>
      <c r="G5" s="177"/>
    </row>
    <row r="7" spans="1:17" ht="15.75" thickBot="1">
      <c r="C7" s="96" t="s">
        <v>14</v>
      </c>
      <c r="D7" s="96"/>
      <c r="E7" s="96"/>
      <c r="F7" s="96"/>
      <c r="G7" s="96"/>
    </row>
    <row r="8" spans="1:17" ht="125.25" customHeight="1">
      <c r="C8" s="165" t="s">
        <v>408</v>
      </c>
      <c r="D8" s="198"/>
      <c r="E8" s="198"/>
      <c r="F8" s="198"/>
      <c r="G8" s="199"/>
    </row>
    <row r="9" spans="1:17" ht="42" customHeight="1">
      <c r="C9" s="200"/>
      <c r="D9" s="201"/>
      <c r="E9" s="201"/>
      <c r="F9" s="201"/>
      <c r="G9" s="202"/>
    </row>
    <row r="10" spans="1:17" ht="31.5" customHeight="1">
      <c r="C10" s="200"/>
      <c r="D10" s="201"/>
      <c r="E10" s="201"/>
      <c r="F10" s="201"/>
      <c r="G10" s="202"/>
    </row>
    <row r="11" spans="1:17" ht="51.75" customHeight="1">
      <c r="C11" s="200"/>
      <c r="D11" s="201"/>
      <c r="E11" s="201"/>
      <c r="F11" s="201"/>
      <c r="G11" s="202"/>
    </row>
    <row r="12" spans="1:17">
      <c r="C12" s="200"/>
      <c r="D12" s="201"/>
      <c r="E12" s="201"/>
      <c r="F12" s="201"/>
      <c r="G12" s="202"/>
    </row>
    <row r="13" spans="1:17" ht="65.25" customHeight="1">
      <c r="C13" s="195" t="s">
        <v>390</v>
      </c>
      <c r="D13" s="196"/>
      <c r="E13" s="196"/>
      <c r="F13" s="196"/>
      <c r="G13" s="197"/>
      <c r="J13" s="9"/>
    </row>
    <row r="14" spans="1:17" ht="59.25" customHeight="1">
      <c r="C14" s="195"/>
      <c r="D14" s="196"/>
      <c r="E14" s="196"/>
      <c r="F14" s="196"/>
      <c r="G14" s="197"/>
    </row>
    <row r="15" spans="1:17" ht="84.75" customHeight="1">
      <c r="C15" s="195"/>
      <c r="D15" s="196"/>
      <c r="E15" s="196"/>
      <c r="F15" s="196"/>
      <c r="G15" s="197"/>
    </row>
    <row r="16" spans="1:17" ht="87.75" customHeight="1">
      <c r="C16" s="195" t="s">
        <v>391</v>
      </c>
      <c r="D16" s="196"/>
      <c r="E16" s="196"/>
      <c r="F16" s="196"/>
      <c r="G16" s="197"/>
    </row>
    <row r="17" spans="3:14" s="43" customFormat="1" ht="87.75" customHeight="1">
      <c r="C17" s="195"/>
      <c r="D17" s="196"/>
      <c r="E17" s="196"/>
      <c r="F17" s="196"/>
      <c r="G17" s="197"/>
    </row>
    <row r="18" spans="3:14" ht="81" customHeight="1">
      <c r="C18" s="195"/>
      <c r="D18" s="196"/>
      <c r="E18" s="196"/>
      <c r="F18" s="196"/>
      <c r="G18" s="197"/>
    </row>
    <row r="19" spans="3:14" s="43" customFormat="1" ht="81" customHeight="1">
      <c r="C19" s="195"/>
      <c r="D19" s="196"/>
      <c r="E19" s="196"/>
      <c r="F19" s="196"/>
      <c r="G19" s="197"/>
    </row>
    <row r="20" spans="3:14" ht="28.5" customHeight="1">
      <c r="C20" s="195"/>
      <c r="D20" s="196"/>
      <c r="E20" s="196"/>
      <c r="F20" s="196"/>
      <c r="G20" s="197"/>
    </row>
    <row r="21" spans="3:14" ht="15.75" thickBot="1">
      <c r="C21" s="44"/>
      <c r="D21" s="45"/>
      <c r="E21" s="45"/>
      <c r="F21" s="45"/>
      <c r="G21" s="46"/>
    </row>
    <row r="22" spans="3:14" ht="15.75" thickBot="1"/>
    <row r="23" spans="3:14" ht="47.25" customHeight="1" thickBot="1">
      <c r="C23" s="31" t="s">
        <v>10</v>
      </c>
      <c r="D23" s="68" t="s">
        <v>392</v>
      </c>
      <c r="E23" s="100"/>
      <c r="F23" s="100"/>
      <c r="G23" s="101"/>
    </row>
    <row r="24" spans="3:14" ht="30.75" thickBot="1">
      <c r="C24" s="102" t="s">
        <v>1</v>
      </c>
      <c r="D24" s="102" t="s">
        <v>2</v>
      </c>
      <c r="E24" s="26" t="s">
        <v>3</v>
      </c>
      <c r="F24" s="26" t="s">
        <v>4</v>
      </c>
      <c r="G24" s="102" t="s">
        <v>279</v>
      </c>
      <c r="H24" s="86" t="s">
        <v>15</v>
      </c>
      <c r="I24" s="87"/>
      <c r="J24" s="87"/>
      <c r="K24" s="87"/>
      <c r="L24" s="87"/>
      <c r="M24" s="87"/>
      <c r="N24" s="87"/>
    </row>
    <row r="25" spans="3:14" ht="30.75" thickBot="1">
      <c r="C25" s="103"/>
      <c r="D25" s="103"/>
      <c r="E25" s="27" t="s">
        <v>277</v>
      </c>
      <c r="F25" s="27" t="s">
        <v>278</v>
      </c>
      <c r="G25" s="103"/>
      <c r="H25" s="107" t="s">
        <v>395</v>
      </c>
      <c r="I25" s="108"/>
      <c r="J25" s="108"/>
      <c r="K25" s="108"/>
      <c r="L25" s="108"/>
      <c r="M25" s="108"/>
      <c r="N25" s="109"/>
    </row>
    <row r="26" spans="3:14" ht="26.25" thickBot="1">
      <c r="C26" s="6" t="s">
        <v>393</v>
      </c>
      <c r="D26" s="29" t="s">
        <v>291</v>
      </c>
      <c r="E26" s="29">
        <v>10</v>
      </c>
      <c r="F26" s="29">
        <v>15</v>
      </c>
      <c r="G26" s="29">
        <v>25</v>
      </c>
      <c r="H26" s="110"/>
      <c r="I26" s="111"/>
      <c r="J26" s="111"/>
      <c r="K26" s="111"/>
      <c r="L26" s="111"/>
      <c r="M26" s="111"/>
      <c r="N26" s="112"/>
    </row>
    <row r="27" spans="3:14" ht="28.5" customHeight="1" thickBot="1">
      <c r="C27" s="28" t="s">
        <v>12</v>
      </c>
      <c r="D27" s="68" t="s">
        <v>394</v>
      </c>
      <c r="E27" s="100"/>
      <c r="F27" s="100"/>
      <c r="G27" s="101"/>
    </row>
    <row r="28" spans="3:14" ht="28.5" customHeight="1" thickBot="1">
      <c r="C28" s="1"/>
      <c r="D28" s="2"/>
      <c r="E28" s="3"/>
      <c r="F28" s="3"/>
      <c r="G28" s="3"/>
    </row>
    <row r="29" spans="3:14" ht="54" customHeight="1" thickBot="1">
      <c r="C29" s="31" t="s">
        <v>10</v>
      </c>
      <c r="D29" s="68" t="s">
        <v>396</v>
      </c>
      <c r="E29" s="100"/>
      <c r="F29" s="100"/>
      <c r="G29" s="101"/>
    </row>
    <row r="30" spans="3:14" ht="30.75" thickBot="1">
      <c r="C30" s="102" t="s">
        <v>1</v>
      </c>
      <c r="D30" s="102" t="s">
        <v>2</v>
      </c>
      <c r="E30" s="26" t="s">
        <v>3</v>
      </c>
      <c r="F30" s="26" t="s">
        <v>4</v>
      </c>
      <c r="G30" s="102" t="s">
        <v>279</v>
      </c>
      <c r="H30" s="86" t="s">
        <v>15</v>
      </c>
      <c r="I30" s="87"/>
      <c r="J30" s="87"/>
      <c r="K30" s="87"/>
      <c r="L30" s="87"/>
      <c r="M30" s="87"/>
      <c r="N30" s="87"/>
    </row>
    <row r="31" spans="3:14" ht="30.75" thickBot="1">
      <c r="C31" s="103"/>
      <c r="D31" s="103"/>
      <c r="E31" s="27" t="s">
        <v>277</v>
      </c>
      <c r="F31" s="27" t="s">
        <v>278</v>
      </c>
      <c r="G31" s="103"/>
      <c r="H31" s="189" t="s">
        <v>491</v>
      </c>
      <c r="I31" s="190"/>
      <c r="J31" s="190"/>
      <c r="K31" s="190"/>
      <c r="L31" s="190"/>
      <c r="M31" s="190"/>
      <c r="N31" s="191"/>
    </row>
    <row r="32" spans="3:14" ht="15.75" thickBot="1">
      <c r="C32" s="6" t="s">
        <v>397</v>
      </c>
      <c r="D32" s="29" t="s">
        <v>291</v>
      </c>
      <c r="E32" s="29">
        <v>6</v>
      </c>
      <c r="F32" s="29">
        <v>5</v>
      </c>
      <c r="G32" s="66">
        <v>6</v>
      </c>
      <c r="H32" s="192"/>
      <c r="I32" s="193"/>
      <c r="J32" s="193"/>
      <c r="K32" s="193"/>
      <c r="L32" s="193"/>
      <c r="M32" s="193"/>
      <c r="N32" s="194"/>
    </row>
    <row r="33" spans="3:7" ht="28.5" customHeight="1" thickBot="1">
      <c r="C33" s="28" t="s">
        <v>12</v>
      </c>
      <c r="D33" s="68" t="s">
        <v>398</v>
      </c>
      <c r="E33" s="100"/>
      <c r="F33" s="100"/>
      <c r="G33" s="101"/>
    </row>
    <row r="35" spans="3:7">
      <c r="G35" s="65"/>
    </row>
  </sheetData>
  <mergeCells count="22">
    <mergeCell ref="C16:G20"/>
    <mergeCell ref="H24:N24"/>
    <mergeCell ref="H25:N26"/>
    <mergeCell ref="E2:M2"/>
    <mergeCell ref="E3:M3"/>
    <mergeCell ref="E4:M4"/>
    <mergeCell ref="D5:G5"/>
    <mergeCell ref="C7:G7"/>
    <mergeCell ref="C8:G12"/>
    <mergeCell ref="C13:G15"/>
    <mergeCell ref="D27:G27"/>
    <mergeCell ref="D29:G29"/>
    <mergeCell ref="D23:G23"/>
    <mergeCell ref="C24:C25"/>
    <mergeCell ref="D24:D25"/>
    <mergeCell ref="G24:G25"/>
    <mergeCell ref="D33:G33"/>
    <mergeCell ref="C30:C31"/>
    <mergeCell ref="D30:D31"/>
    <mergeCell ref="G30:G31"/>
    <mergeCell ref="H30:N30"/>
    <mergeCell ref="H31:N32"/>
  </mergeCells>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Q25"/>
  <sheetViews>
    <sheetView topLeftCell="B1" workbookViewId="0">
      <selection activeCell="M12" sqref="M12"/>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0602-0602-П7</v>
      </c>
      <c r="C4" s="43" t="s">
        <v>100</v>
      </c>
      <c r="D4" s="47" t="s">
        <v>433</v>
      </c>
      <c r="E4" s="186" t="s">
        <v>434</v>
      </c>
      <c r="F4" s="187"/>
      <c r="G4" s="187"/>
      <c r="H4" s="187"/>
      <c r="I4" s="187"/>
      <c r="J4" s="187"/>
      <c r="K4" s="187"/>
      <c r="L4" s="187"/>
      <c r="M4" s="188"/>
      <c r="N4" s="54">
        <v>1000</v>
      </c>
      <c r="O4" s="56">
        <v>1000</v>
      </c>
      <c r="P4" s="55">
        <v>0</v>
      </c>
      <c r="Q4" s="24">
        <f>P4/O4</f>
        <v>0</v>
      </c>
    </row>
    <row r="5" spans="1:17" ht="17.25" customHeight="1" thickBot="1">
      <c r="C5" s="43" t="s">
        <v>11</v>
      </c>
      <c r="D5" s="175" t="s">
        <v>435</v>
      </c>
      <c r="E5" s="176"/>
      <c r="F5" s="176"/>
      <c r="G5" s="177"/>
    </row>
    <row r="7" spans="1:17" ht="15.75" thickBot="1">
      <c r="C7" s="96" t="s">
        <v>14</v>
      </c>
      <c r="D7" s="96"/>
      <c r="E7" s="96"/>
      <c r="F7" s="96"/>
      <c r="G7" s="96"/>
    </row>
    <row r="8" spans="1:17">
      <c r="C8" s="165" t="s">
        <v>436</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ht="15.75" thickBot="1">
      <c r="C18" s="150"/>
      <c r="D18" s="151"/>
      <c r="E18" s="151"/>
      <c r="F18" s="151"/>
      <c r="G18" s="152"/>
    </row>
    <row r="19" spans="3:14" ht="15.75" thickBot="1"/>
    <row r="20" spans="3:14" ht="28.5" customHeight="1" thickBot="1">
      <c r="C20" s="31" t="s">
        <v>10</v>
      </c>
      <c r="D20" s="68" t="s">
        <v>437</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89" t="s">
        <v>492</v>
      </c>
      <c r="I22" s="190"/>
      <c r="J22" s="190"/>
      <c r="K22" s="190"/>
      <c r="L22" s="190"/>
      <c r="M22" s="190"/>
      <c r="N22" s="191"/>
    </row>
    <row r="23" spans="3:14" ht="39" thickBot="1">
      <c r="C23" s="6" t="s">
        <v>438</v>
      </c>
      <c r="D23" s="29" t="s">
        <v>387</v>
      </c>
      <c r="E23" s="29">
        <v>0</v>
      </c>
      <c r="F23" s="29">
        <v>1</v>
      </c>
      <c r="G23" s="66">
        <v>0</v>
      </c>
      <c r="H23" s="192"/>
      <c r="I23" s="193"/>
      <c r="J23" s="193"/>
      <c r="K23" s="193"/>
      <c r="L23" s="193"/>
      <c r="M23" s="193"/>
      <c r="N23" s="194"/>
    </row>
    <row r="24" spans="3:14" ht="28.5" customHeight="1" thickBot="1">
      <c r="C24" s="28" t="s">
        <v>12</v>
      </c>
      <c r="D24" s="68" t="s">
        <v>439</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Q25"/>
  <sheetViews>
    <sheetView topLeftCell="B1" workbookViewId="0">
      <selection activeCell="H24" sqref="H24"/>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0602-0602-П8</v>
      </c>
      <c r="C4" s="43" t="s">
        <v>100</v>
      </c>
      <c r="D4" s="47" t="s">
        <v>440</v>
      </c>
      <c r="E4" s="186" t="s">
        <v>441</v>
      </c>
      <c r="F4" s="187"/>
      <c r="G4" s="187"/>
      <c r="H4" s="187"/>
      <c r="I4" s="187"/>
      <c r="J4" s="187"/>
      <c r="K4" s="187"/>
      <c r="L4" s="187"/>
      <c r="M4" s="188"/>
      <c r="N4" s="54">
        <v>500</v>
      </c>
      <c r="O4" s="56">
        <v>10</v>
      </c>
      <c r="P4" s="55">
        <v>0</v>
      </c>
      <c r="Q4" s="24">
        <f>P4/O4</f>
        <v>0</v>
      </c>
    </row>
    <row r="5" spans="1:17" ht="17.25" customHeight="1" thickBot="1">
      <c r="C5" s="43" t="s">
        <v>11</v>
      </c>
      <c r="D5" s="175" t="s">
        <v>442</v>
      </c>
      <c r="E5" s="176"/>
      <c r="F5" s="176"/>
      <c r="G5" s="177"/>
    </row>
    <row r="7" spans="1:17" ht="15.75" thickBot="1">
      <c r="C7" s="96" t="s">
        <v>14</v>
      </c>
      <c r="D7" s="96"/>
      <c r="E7" s="96"/>
      <c r="F7" s="96"/>
      <c r="G7" s="96"/>
    </row>
    <row r="8" spans="1:17">
      <c r="C8" s="203" t="s">
        <v>493</v>
      </c>
      <c r="D8" s="181"/>
      <c r="E8" s="181"/>
      <c r="F8" s="181"/>
      <c r="G8" s="182"/>
    </row>
    <row r="9" spans="1:17">
      <c r="C9" s="204"/>
      <c r="D9" s="205"/>
      <c r="E9" s="205"/>
      <c r="F9" s="205"/>
      <c r="G9" s="206"/>
    </row>
    <row r="10" spans="1:17">
      <c r="C10" s="204"/>
      <c r="D10" s="205"/>
      <c r="E10" s="205"/>
      <c r="F10" s="205"/>
      <c r="G10" s="206"/>
    </row>
    <row r="11" spans="1:17">
      <c r="C11" s="204"/>
      <c r="D11" s="205"/>
      <c r="E11" s="205"/>
      <c r="F11" s="205"/>
      <c r="G11" s="206"/>
    </row>
    <row r="12" spans="1:17">
      <c r="C12" s="204"/>
      <c r="D12" s="205"/>
      <c r="E12" s="205"/>
      <c r="F12" s="205"/>
      <c r="G12" s="206"/>
    </row>
    <row r="13" spans="1:17">
      <c r="C13" s="204"/>
      <c r="D13" s="205"/>
      <c r="E13" s="205"/>
      <c r="F13" s="205"/>
      <c r="G13" s="206"/>
      <c r="J13" s="9"/>
    </row>
    <row r="14" spans="1:17">
      <c r="C14" s="204"/>
      <c r="D14" s="205"/>
      <c r="E14" s="205"/>
      <c r="F14" s="205"/>
      <c r="G14" s="206"/>
    </row>
    <row r="15" spans="1:17">
      <c r="C15" s="204"/>
      <c r="D15" s="205"/>
      <c r="E15" s="205"/>
      <c r="F15" s="205"/>
      <c r="G15" s="206"/>
    </row>
    <row r="16" spans="1:17">
      <c r="C16" s="204"/>
      <c r="D16" s="205"/>
      <c r="E16" s="205"/>
      <c r="F16" s="205"/>
      <c r="G16" s="206"/>
    </row>
    <row r="17" spans="3:14">
      <c r="C17" s="204"/>
      <c r="D17" s="205"/>
      <c r="E17" s="205"/>
      <c r="F17" s="205"/>
      <c r="G17" s="206"/>
    </row>
    <row r="18" spans="3:14" ht="15.75" thickBot="1">
      <c r="C18" s="183"/>
      <c r="D18" s="184"/>
      <c r="E18" s="184"/>
      <c r="F18" s="184"/>
      <c r="G18" s="185"/>
    </row>
    <row r="19" spans="3:14" ht="15.75" thickBot="1"/>
    <row r="20" spans="3:14" ht="28.5" customHeight="1" thickBot="1">
      <c r="C20" s="31" t="s">
        <v>10</v>
      </c>
      <c r="D20" s="68" t="s">
        <v>443</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72" t="s">
        <v>494</v>
      </c>
      <c r="I22" s="73"/>
      <c r="J22" s="73"/>
      <c r="K22" s="73"/>
      <c r="L22" s="73"/>
      <c r="M22" s="73"/>
      <c r="N22" s="74"/>
    </row>
    <row r="23" spans="3:14" ht="15.75" thickBot="1">
      <c r="C23" s="6" t="s">
        <v>444</v>
      </c>
      <c r="D23" s="29" t="s">
        <v>446</v>
      </c>
      <c r="E23" s="29">
        <v>0</v>
      </c>
      <c r="F23" s="29">
        <v>1</v>
      </c>
      <c r="G23" s="61">
        <v>0</v>
      </c>
      <c r="H23" s="75"/>
      <c r="I23" s="76"/>
      <c r="J23" s="76"/>
      <c r="K23" s="76"/>
      <c r="L23" s="76"/>
      <c r="M23" s="76"/>
      <c r="N23" s="77"/>
    </row>
    <row r="24" spans="3:14" ht="28.5" customHeight="1" thickBot="1">
      <c r="C24" s="28" t="s">
        <v>12</v>
      </c>
      <c r="D24" s="68" t="s">
        <v>445</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Q25"/>
  <sheetViews>
    <sheetView topLeftCell="B1" workbookViewId="0">
      <selection activeCell="H22" sqref="H22:N23"/>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0602-0602-П10</v>
      </c>
      <c r="C4" s="43" t="s">
        <v>100</v>
      </c>
      <c r="D4" s="47" t="s">
        <v>447</v>
      </c>
      <c r="E4" s="186" t="s">
        <v>448</v>
      </c>
      <c r="F4" s="187"/>
      <c r="G4" s="187"/>
      <c r="H4" s="187"/>
      <c r="I4" s="187"/>
      <c r="J4" s="187"/>
      <c r="K4" s="187"/>
      <c r="L4" s="187"/>
      <c r="M4" s="188"/>
      <c r="N4" s="54">
        <v>1300</v>
      </c>
      <c r="O4" s="56">
        <v>1335</v>
      </c>
      <c r="P4" s="55">
        <v>1333</v>
      </c>
      <c r="Q4" s="24">
        <f>P4/O4</f>
        <v>0.998501872659176</v>
      </c>
    </row>
    <row r="5" spans="1:17" ht="15.75" customHeight="1" thickBot="1">
      <c r="C5" s="43" t="s">
        <v>11</v>
      </c>
      <c r="D5" s="175" t="s">
        <v>449</v>
      </c>
      <c r="E5" s="176"/>
      <c r="F5" s="176"/>
      <c r="G5" s="177"/>
    </row>
    <row r="7" spans="1:17" ht="15.75" thickBot="1">
      <c r="C7" s="96" t="s">
        <v>14</v>
      </c>
      <c r="D7" s="96"/>
      <c r="E7" s="96"/>
      <c r="F7" s="96"/>
      <c r="G7" s="96"/>
    </row>
    <row r="8" spans="1:17">
      <c r="C8" s="207" t="s">
        <v>504</v>
      </c>
      <c r="D8" s="89"/>
      <c r="E8" s="89"/>
      <c r="F8" s="89"/>
      <c r="G8" s="90"/>
    </row>
    <row r="9" spans="1:17">
      <c r="C9" s="97"/>
      <c r="D9" s="98"/>
      <c r="E9" s="98"/>
      <c r="F9" s="98"/>
      <c r="G9" s="99"/>
    </row>
    <row r="10" spans="1:17">
      <c r="C10" s="97"/>
      <c r="D10" s="98"/>
      <c r="E10" s="98"/>
      <c r="F10" s="98"/>
      <c r="G10" s="99"/>
    </row>
    <row r="11" spans="1:17">
      <c r="C11" s="97"/>
      <c r="D11" s="98"/>
      <c r="E11" s="98"/>
      <c r="F11" s="98"/>
      <c r="G11" s="99"/>
    </row>
    <row r="12" spans="1:17">
      <c r="C12" s="97"/>
      <c r="D12" s="98"/>
      <c r="E12" s="98"/>
      <c r="F12" s="98"/>
      <c r="G12" s="99"/>
    </row>
    <row r="13" spans="1:17">
      <c r="C13" s="97"/>
      <c r="D13" s="98"/>
      <c r="E13" s="98"/>
      <c r="F13" s="98"/>
      <c r="G13" s="99"/>
      <c r="J13" s="9"/>
    </row>
    <row r="14" spans="1:17">
      <c r="C14" s="97"/>
      <c r="D14" s="98"/>
      <c r="E14" s="98"/>
      <c r="F14" s="98"/>
      <c r="G14" s="99"/>
    </row>
    <row r="15" spans="1:17">
      <c r="C15" s="97"/>
      <c r="D15" s="98"/>
      <c r="E15" s="98"/>
      <c r="F15" s="98"/>
      <c r="G15" s="99"/>
    </row>
    <row r="16" spans="1:17">
      <c r="C16" s="97"/>
      <c r="D16" s="98"/>
      <c r="E16" s="98"/>
      <c r="F16" s="98"/>
      <c r="G16" s="99"/>
    </row>
    <row r="17" spans="3:14">
      <c r="C17" s="97"/>
      <c r="D17" s="98"/>
      <c r="E17" s="98"/>
      <c r="F17" s="98"/>
      <c r="G17" s="99"/>
    </row>
    <row r="18" spans="3:14" ht="15.75" thickBot="1">
      <c r="C18" s="91"/>
      <c r="D18" s="92"/>
      <c r="E18" s="92"/>
      <c r="F18" s="92"/>
      <c r="G18" s="93"/>
    </row>
    <row r="19" spans="3:14" ht="15.75" thickBot="1"/>
    <row r="20" spans="3:14" ht="28.5" customHeight="1" thickBot="1">
      <c r="C20" s="31" t="s">
        <v>10</v>
      </c>
      <c r="D20" s="68" t="s">
        <v>450</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89" t="s">
        <v>505</v>
      </c>
      <c r="I22" s="190"/>
      <c r="J22" s="190"/>
      <c r="K22" s="190"/>
      <c r="L22" s="190"/>
      <c r="M22" s="190"/>
      <c r="N22" s="191"/>
    </row>
    <row r="23" spans="3:14" ht="39" thickBot="1">
      <c r="C23" s="6" t="s">
        <v>451</v>
      </c>
      <c r="D23" s="29" t="s">
        <v>387</v>
      </c>
      <c r="E23" s="29">
        <v>0</v>
      </c>
      <c r="F23" s="29">
        <v>1</v>
      </c>
      <c r="G23" s="66">
        <v>1</v>
      </c>
      <c r="H23" s="192"/>
      <c r="I23" s="193"/>
      <c r="J23" s="193"/>
      <c r="K23" s="193"/>
      <c r="L23" s="193"/>
      <c r="M23" s="193"/>
      <c r="N23" s="194"/>
    </row>
    <row r="24" spans="3:14" ht="28.5" customHeight="1" thickBot="1">
      <c r="C24" s="28" t="s">
        <v>12</v>
      </c>
      <c r="D24" s="68" t="s">
        <v>452</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Q25"/>
  <sheetViews>
    <sheetView topLeftCell="B1" workbookViewId="0">
      <selection activeCell="G28" sqref="G28"/>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0602-0602-П11</v>
      </c>
      <c r="C4" s="43" t="s">
        <v>100</v>
      </c>
      <c r="D4" s="47" t="s">
        <v>453</v>
      </c>
      <c r="E4" s="186" t="s">
        <v>454</v>
      </c>
      <c r="F4" s="187"/>
      <c r="G4" s="187"/>
      <c r="H4" s="187"/>
      <c r="I4" s="187"/>
      <c r="J4" s="187"/>
      <c r="K4" s="187"/>
      <c r="L4" s="187"/>
      <c r="M4" s="188"/>
      <c r="N4" s="54">
        <v>396</v>
      </c>
      <c r="O4" s="56">
        <v>396</v>
      </c>
      <c r="P4" s="55">
        <v>373</v>
      </c>
      <c r="Q4" s="24">
        <f>P4/O4</f>
        <v>0.94191919191919193</v>
      </c>
    </row>
    <row r="5" spans="1:17" ht="15" customHeight="1" thickBot="1">
      <c r="C5" s="43" t="s">
        <v>11</v>
      </c>
      <c r="D5" s="175" t="s">
        <v>449</v>
      </c>
      <c r="E5" s="176"/>
      <c r="F5" s="176"/>
      <c r="G5" s="177"/>
    </row>
    <row r="7" spans="1:17" ht="15.75" thickBot="1">
      <c r="C7" s="96" t="s">
        <v>14</v>
      </c>
      <c r="D7" s="96"/>
      <c r="E7" s="96"/>
      <c r="F7" s="96"/>
      <c r="G7" s="96"/>
    </row>
    <row r="8" spans="1:17">
      <c r="C8" s="207" t="s">
        <v>502</v>
      </c>
      <c r="D8" s="89"/>
      <c r="E8" s="89"/>
      <c r="F8" s="89"/>
      <c r="G8" s="90"/>
    </row>
    <row r="9" spans="1:17">
      <c r="C9" s="97"/>
      <c r="D9" s="98"/>
      <c r="E9" s="98"/>
      <c r="F9" s="98"/>
      <c r="G9" s="99"/>
    </row>
    <row r="10" spans="1:17">
      <c r="C10" s="97"/>
      <c r="D10" s="98"/>
      <c r="E10" s="98"/>
      <c r="F10" s="98"/>
      <c r="G10" s="99"/>
    </row>
    <row r="11" spans="1:17">
      <c r="C11" s="97"/>
      <c r="D11" s="98"/>
      <c r="E11" s="98"/>
      <c r="F11" s="98"/>
      <c r="G11" s="99"/>
    </row>
    <row r="12" spans="1:17">
      <c r="C12" s="97"/>
      <c r="D12" s="98"/>
      <c r="E12" s="98"/>
      <c r="F12" s="98"/>
      <c r="G12" s="99"/>
    </row>
    <row r="13" spans="1:17">
      <c r="C13" s="97"/>
      <c r="D13" s="98"/>
      <c r="E13" s="98"/>
      <c r="F13" s="98"/>
      <c r="G13" s="99"/>
      <c r="J13" s="9"/>
    </row>
    <row r="14" spans="1:17">
      <c r="C14" s="97"/>
      <c r="D14" s="98"/>
      <c r="E14" s="98"/>
      <c r="F14" s="98"/>
      <c r="G14" s="99"/>
    </row>
    <row r="15" spans="1:17">
      <c r="C15" s="97"/>
      <c r="D15" s="98"/>
      <c r="E15" s="98"/>
      <c r="F15" s="98"/>
      <c r="G15" s="99"/>
    </row>
    <row r="16" spans="1:17">
      <c r="C16" s="97"/>
      <c r="D16" s="98"/>
      <c r="E16" s="98"/>
      <c r="F16" s="98"/>
      <c r="G16" s="99"/>
    </row>
    <row r="17" spans="3:14">
      <c r="C17" s="97"/>
      <c r="D17" s="98"/>
      <c r="E17" s="98"/>
      <c r="F17" s="98"/>
      <c r="G17" s="99"/>
    </row>
    <row r="18" spans="3:14" ht="15.75" thickBot="1">
      <c r="C18" s="91"/>
      <c r="D18" s="92"/>
      <c r="E18" s="92"/>
      <c r="F18" s="92"/>
      <c r="G18" s="93"/>
    </row>
    <row r="19" spans="3:14" ht="15.75" thickBot="1"/>
    <row r="20" spans="3:14" ht="28.5" customHeight="1" thickBot="1">
      <c r="C20" s="31" t="s">
        <v>10</v>
      </c>
      <c r="D20" s="68" t="s">
        <v>455</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89" t="s">
        <v>297</v>
      </c>
      <c r="I22" s="190"/>
      <c r="J22" s="190"/>
      <c r="K22" s="190"/>
      <c r="L22" s="190"/>
      <c r="M22" s="190"/>
      <c r="N22" s="191"/>
    </row>
    <row r="23" spans="3:14" ht="15.75" thickBot="1">
      <c r="C23" s="6" t="s">
        <v>456</v>
      </c>
      <c r="D23" s="29" t="s">
        <v>298</v>
      </c>
      <c r="E23" s="29">
        <v>70.84</v>
      </c>
      <c r="F23" s="30" t="s">
        <v>363</v>
      </c>
      <c r="G23" s="62" t="s">
        <v>503</v>
      </c>
      <c r="H23" s="192"/>
      <c r="I23" s="193"/>
      <c r="J23" s="193"/>
      <c r="K23" s="193"/>
      <c r="L23" s="193"/>
      <c r="M23" s="193"/>
      <c r="N23" s="194"/>
    </row>
    <row r="24" spans="3:14" ht="28.5" customHeight="1" thickBot="1">
      <c r="C24" s="28" t="s">
        <v>12</v>
      </c>
      <c r="D24" s="68" t="s">
        <v>457</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Q25"/>
  <sheetViews>
    <sheetView topLeftCell="B1" workbookViewId="0">
      <selection activeCell="D24" sqref="D24:G24"/>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0602-0602-П12</v>
      </c>
      <c r="C4" s="43" t="s">
        <v>100</v>
      </c>
      <c r="D4" s="47" t="s">
        <v>458</v>
      </c>
      <c r="E4" s="186" t="s">
        <v>459</v>
      </c>
      <c r="F4" s="187"/>
      <c r="G4" s="187"/>
      <c r="H4" s="187"/>
      <c r="I4" s="187"/>
      <c r="J4" s="187"/>
      <c r="K4" s="187"/>
      <c r="L4" s="187"/>
      <c r="M4" s="188"/>
      <c r="N4" s="54">
        <v>1600</v>
      </c>
      <c r="O4" s="56">
        <v>3281</v>
      </c>
      <c r="P4" s="55">
        <v>3281</v>
      </c>
      <c r="Q4" s="24">
        <f>P4/O4</f>
        <v>1</v>
      </c>
    </row>
    <row r="5" spans="1:17" s="58" customFormat="1" ht="15.75" customHeight="1" thickBot="1">
      <c r="C5" s="9" t="s">
        <v>11</v>
      </c>
      <c r="D5" s="208" t="s">
        <v>449</v>
      </c>
      <c r="E5" s="209"/>
      <c r="F5" s="209"/>
      <c r="G5" s="210"/>
    </row>
    <row r="7" spans="1:17" ht="15.75" thickBot="1">
      <c r="C7" s="96" t="s">
        <v>14</v>
      </c>
      <c r="D7" s="96"/>
      <c r="E7" s="96"/>
      <c r="F7" s="96"/>
      <c r="G7" s="96"/>
    </row>
    <row r="8" spans="1:17">
      <c r="C8" s="203" t="s">
        <v>496</v>
      </c>
      <c r="D8" s="181"/>
      <c r="E8" s="181"/>
      <c r="F8" s="181"/>
      <c r="G8" s="182"/>
    </row>
    <row r="9" spans="1:17">
      <c r="C9" s="204"/>
      <c r="D9" s="205"/>
      <c r="E9" s="205"/>
      <c r="F9" s="205"/>
      <c r="G9" s="206"/>
    </row>
    <row r="10" spans="1:17">
      <c r="C10" s="204"/>
      <c r="D10" s="205"/>
      <c r="E10" s="205"/>
      <c r="F10" s="205"/>
      <c r="G10" s="206"/>
    </row>
    <row r="11" spans="1:17">
      <c r="C11" s="204"/>
      <c r="D11" s="205"/>
      <c r="E11" s="205"/>
      <c r="F11" s="205"/>
      <c r="G11" s="206"/>
    </row>
    <row r="12" spans="1:17">
      <c r="C12" s="204"/>
      <c r="D12" s="205"/>
      <c r="E12" s="205"/>
      <c r="F12" s="205"/>
      <c r="G12" s="206"/>
    </row>
    <row r="13" spans="1:17">
      <c r="C13" s="204"/>
      <c r="D13" s="205"/>
      <c r="E13" s="205"/>
      <c r="F13" s="205"/>
      <c r="G13" s="206"/>
      <c r="J13" s="9"/>
    </row>
    <row r="14" spans="1:17">
      <c r="C14" s="204"/>
      <c r="D14" s="205"/>
      <c r="E14" s="205"/>
      <c r="F14" s="205"/>
      <c r="G14" s="206"/>
    </row>
    <row r="15" spans="1:17">
      <c r="C15" s="204"/>
      <c r="D15" s="205"/>
      <c r="E15" s="205"/>
      <c r="F15" s="205"/>
      <c r="G15" s="206"/>
    </row>
    <row r="16" spans="1:17">
      <c r="C16" s="204"/>
      <c r="D16" s="205"/>
      <c r="E16" s="205"/>
      <c r="F16" s="205"/>
      <c r="G16" s="206"/>
    </row>
    <row r="17" spans="3:14">
      <c r="C17" s="204"/>
      <c r="D17" s="205"/>
      <c r="E17" s="205"/>
      <c r="F17" s="205"/>
      <c r="G17" s="206"/>
    </row>
    <row r="18" spans="3:14" ht="15.75" thickBot="1">
      <c r="C18" s="183"/>
      <c r="D18" s="184"/>
      <c r="E18" s="184"/>
      <c r="F18" s="184"/>
      <c r="G18" s="185"/>
    </row>
    <row r="19" spans="3:14" ht="15.75" thickBot="1"/>
    <row r="20" spans="3:14" ht="28.5" customHeight="1" thickBot="1">
      <c r="C20" s="31" t="s">
        <v>10</v>
      </c>
      <c r="D20" s="68" t="s">
        <v>460</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72" t="s">
        <v>306</v>
      </c>
      <c r="I22" s="73"/>
      <c r="J22" s="73"/>
      <c r="K22" s="73"/>
      <c r="L22" s="73"/>
      <c r="M22" s="73"/>
      <c r="N22" s="74"/>
    </row>
    <row r="23" spans="3:14" ht="39" thickBot="1">
      <c r="C23" s="6" t="s">
        <v>461</v>
      </c>
      <c r="D23" s="29" t="s">
        <v>387</v>
      </c>
      <c r="E23" s="29">
        <v>0</v>
      </c>
      <c r="F23" s="29">
        <v>1</v>
      </c>
      <c r="G23" s="61">
        <v>1</v>
      </c>
      <c r="H23" s="75"/>
      <c r="I23" s="76"/>
      <c r="J23" s="76"/>
      <c r="K23" s="76"/>
      <c r="L23" s="76"/>
      <c r="M23" s="76"/>
      <c r="N23" s="77"/>
    </row>
    <row r="24" spans="3:14" ht="28.5" customHeight="1" thickBot="1">
      <c r="C24" s="28" t="s">
        <v>12</v>
      </c>
      <c r="D24" s="68" t="s">
        <v>289</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Q25"/>
  <sheetViews>
    <sheetView topLeftCell="B1" workbookViewId="0">
      <selection activeCell="H22" sqref="H22:N23"/>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0602-0602-П16</v>
      </c>
      <c r="C4" s="43" t="s">
        <v>100</v>
      </c>
      <c r="D4" s="47" t="s">
        <v>462</v>
      </c>
      <c r="E4" s="186" t="s">
        <v>463</v>
      </c>
      <c r="F4" s="187"/>
      <c r="G4" s="187"/>
      <c r="H4" s="187"/>
      <c r="I4" s="187"/>
      <c r="J4" s="187"/>
      <c r="K4" s="187"/>
      <c r="L4" s="187"/>
      <c r="M4" s="188"/>
      <c r="N4" s="54">
        <v>120</v>
      </c>
      <c r="O4" s="56">
        <v>120</v>
      </c>
      <c r="P4" s="55">
        <v>81</v>
      </c>
      <c r="Q4" s="24">
        <f>P4/O4</f>
        <v>0.67500000000000004</v>
      </c>
    </row>
    <row r="5" spans="1:17" ht="14.25" customHeight="1" thickBot="1">
      <c r="C5" s="43" t="s">
        <v>11</v>
      </c>
      <c r="D5" s="175" t="s">
        <v>449</v>
      </c>
      <c r="E5" s="176"/>
      <c r="F5" s="176"/>
      <c r="G5" s="177"/>
    </row>
    <row r="7" spans="1:17" ht="15.75" thickBot="1">
      <c r="C7" s="96" t="s">
        <v>14</v>
      </c>
      <c r="D7" s="96"/>
      <c r="E7" s="96"/>
      <c r="F7" s="96"/>
      <c r="G7" s="96"/>
    </row>
    <row r="8" spans="1:17">
      <c r="C8" s="207" t="s">
        <v>501</v>
      </c>
      <c r="D8" s="89"/>
      <c r="E8" s="89"/>
      <c r="F8" s="89"/>
      <c r="G8" s="90"/>
    </row>
    <row r="9" spans="1:17">
      <c r="C9" s="97"/>
      <c r="D9" s="98"/>
      <c r="E9" s="98"/>
      <c r="F9" s="98"/>
      <c r="G9" s="99"/>
    </row>
    <row r="10" spans="1:17">
      <c r="C10" s="97"/>
      <c r="D10" s="98"/>
      <c r="E10" s="98"/>
      <c r="F10" s="98"/>
      <c r="G10" s="99"/>
    </row>
    <row r="11" spans="1:17">
      <c r="C11" s="97"/>
      <c r="D11" s="98"/>
      <c r="E11" s="98"/>
      <c r="F11" s="98"/>
      <c r="G11" s="99"/>
    </row>
    <row r="12" spans="1:17">
      <c r="C12" s="97"/>
      <c r="D12" s="98"/>
      <c r="E12" s="98"/>
      <c r="F12" s="98"/>
      <c r="G12" s="99"/>
    </row>
    <row r="13" spans="1:17">
      <c r="C13" s="97"/>
      <c r="D13" s="98"/>
      <c r="E13" s="98"/>
      <c r="F13" s="98"/>
      <c r="G13" s="99"/>
      <c r="J13" s="9"/>
    </row>
    <row r="14" spans="1:17">
      <c r="C14" s="97"/>
      <c r="D14" s="98"/>
      <c r="E14" s="98"/>
      <c r="F14" s="98"/>
      <c r="G14" s="99"/>
    </row>
    <row r="15" spans="1:17">
      <c r="C15" s="97"/>
      <c r="D15" s="98"/>
      <c r="E15" s="98"/>
      <c r="F15" s="98"/>
      <c r="G15" s="99"/>
    </row>
    <row r="16" spans="1:17">
      <c r="C16" s="97"/>
      <c r="D16" s="98"/>
      <c r="E16" s="98"/>
      <c r="F16" s="98"/>
      <c r="G16" s="99"/>
    </row>
    <row r="17" spans="3:14">
      <c r="C17" s="97"/>
      <c r="D17" s="98"/>
      <c r="E17" s="98"/>
      <c r="F17" s="98"/>
      <c r="G17" s="99"/>
    </row>
    <row r="18" spans="3:14" ht="15.75" thickBot="1">
      <c r="C18" s="91"/>
      <c r="D18" s="92"/>
      <c r="E18" s="92"/>
      <c r="F18" s="92"/>
      <c r="G18" s="93"/>
    </row>
    <row r="19" spans="3:14" ht="15.75" thickBot="1"/>
    <row r="20" spans="3:14" ht="28.5" customHeight="1" thickBot="1">
      <c r="C20" s="31" t="s">
        <v>10</v>
      </c>
      <c r="D20" s="68" t="s">
        <v>464</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89" t="s">
        <v>486</v>
      </c>
      <c r="I22" s="190"/>
      <c r="J22" s="190"/>
      <c r="K22" s="190"/>
      <c r="L22" s="190"/>
      <c r="M22" s="190"/>
      <c r="N22" s="191"/>
    </row>
    <row r="23" spans="3:14" ht="26.25" thickBot="1">
      <c r="C23" s="6" t="s">
        <v>465</v>
      </c>
      <c r="D23" s="29" t="s">
        <v>291</v>
      </c>
      <c r="E23" s="29">
        <v>3</v>
      </c>
      <c r="F23" s="29">
        <v>5</v>
      </c>
      <c r="G23" s="66">
        <v>5</v>
      </c>
      <c r="H23" s="192"/>
      <c r="I23" s="193"/>
      <c r="J23" s="193"/>
      <c r="K23" s="193"/>
      <c r="L23" s="193"/>
      <c r="M23" s="193"/>
      <c r="N23" s="194"/>
    </row>
    <row r="24" spans="3:14" ht="28.5" customHeight="1" thickBot="1">
      <c r="C24" s="28" t="s">
        <v>12</v>
      </c>
      <c r="D24" s="68" t="s">
        <v>466</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Q25"/>
  <sheetViews>
    <sheetView topLeftCell="B1" workbookViewId="0">
      <selection activeCell="C19" sqref="C19"/>
    </sheetView>
  </sheetViews>
  <sheetFormatPr defaultRowHeight="15"/>
  <cols>
    <col min="1" max="1" width="9.140625" style="43" hidden="1" customWidth="1"/>
    <col min="2" max="2" width="8.140625" style="43" customWidth="1"/>
    <col min="3" max="3" width="42.42578125" style="43" customWidth="1"/>
    <col min="4" max="4" width="13.140625" style="43" customWidth="1"/>
    <col min="5" max="5" width="12.85546875" style="43" customWidth="1"/>
    <col min="6" max="6" width="12.5703125" style="43" customWidth="1"/>
    <col min="7" max="7" width="12.7109375" style="43" customWidth="1"/>
    <col min="8" max="13" width="9.140625" style="43"/>
    <col min="14" max="14" width="20.7109375" style="43" bestFit="1" customWidth="1"/>
    <col min="15" max="15" width="20.140625" style="43" bestFit="1" customWidth="1"/>
    <col min="16" max="16" width="17" style="43" bestFit="1" customWidth="1"/>
    <col min="17" max="17" width="44.28515625" style="43" bestFit="1" customWidth="1"/>
    <col min="18" max="16384" width="9.140625" style="43"/>
  </cols>
  <sheetData>
    <row r="1" spans="1:17" ht="15.75" thickBot="1">
      <c r="D1" s="43" t="s">
        <v>13</v>
      </c>
      <c r="E1" s="43" t="s">
        <v>0</v>
      </c>
    </row>
    <row r="2" spans="1:17" ht="15.75" thickBot="1">
      <c r="C2" s="43" t="str">
        <f>+'програм 15'!$B$2</f>
        <v xml:space="preserve"> ЈЛС</v>
      </c>
      <c r="D2" s="19">
        <f>+'програм 15'!$C$2</f>
        <v>51</v>
      </c>
      <c r="E2" s="122" t="str">
        <f>+'програм 15'!$D$2</f>
        <v>КРУПАЊ</v>
      </c>
      <c r="F2" s="123"/>
      <c r="G2" s="123"/>
      <c r="H2" s="123"/>
      <c r="I2" s="123"/>
      <c r="J2" s="123"/>
      <c r="K2" s="123"/>
      <c r="L2" s="123"/>
      <c r="M2" s="124"/>
      <c r="Q2" s="43" t="s">
        <v>280</v>
      </c>
    </row>
    <row r="3" spans="1:17" ht="15.75" thickBot="1">
      <c r="C3" s="4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0602-0602-П17</v>
      </c>
      <c r="C4" s="43" t="s">
        <v>100</v>
      </c>
      <c r="D4" s="47" t="s">
        <v>467</v>
      </c>
      <c r="E4" s="186" t="s">
        <v>468</v>
      </c>
      <c r="F4" s="187"/>
      <c r="G4" s="187"/>
      <c r="H4" s="187"/>
      <c r="I4" s="187"/>
      <c r="J4" s="187"/>
      <c r="K4" s="187"/>
      <c r="L4" s="187"/>
      <c r="M4" s="188"/>
      <c r="N4" s="54">
        <v>300</v>
      </c>
      <c r="O4" s="56">
        <v>300</v>
      </c>
      <c r="P4" s="55">
        <v>300</v>
      </c>
      <c r="Q4" s="24">
        <f>P4/O4</f>
        <v>1</v>
      </c>
    </row>
    <row r="5" spans="1:17" ht="15" customHeight="1" thickBot="1">
      <c r="C5" s="43" t="s">
        <v>11</v>
      </c>
      <c r="D5" s="175" t="s">
        <v>442</v>
      </c>
      <c r="E5" s="176"/>
      <c r="F5" s="176"/>
      <c r="G5" s="177"/>
    </row>
    <row r="7" spans="1:17" ht="15.75" thickBot="1">
      <c r="C7" s="96" t="s">
        <v>14</v>
      </c>
      <c r="D7" s="96"/>
      <c r="E7" s="96"/>
      <c r="F7" s="96"/>
      <c r="G7" s="96"/>
    </row>
    <row r="8" spans="1:17">
      <c r="C8" s="203" t="s">
        <v>495</v>
      </c>
      <c r="D8" s="181"/>
      <c r="E8" s="181"/>
      <c r="F8" s="181"/>
      <c r="G8" s="182"/>
    </row>
    <row r="9" spans="1:17">
      <c r="C9" s="204"/>
      <c r="D9" s="205"/>
      <c r="E9" s="205"/>
      <c r="F9" s="205"/>
      <c r="G9" s="206"/>
    </row>
    <row r="10" spans="1:17">
      <c r="C10" s="204"/>
      <c r="D10" s="205"/>
      <c r="E10" s="205"/>
      <c r="F10" s="205"/>
      <c r="G10" s="206"/>
    </row>
    <row r="11" spans="1:17">
      <c r="C11" s="204"/>
      <c r="D11" s="205"/>
      <c r="E11" s="205"/>
      <c r="F11" s="205"/>
      <c r="G11" s="206"/>
    </row>
    <row r="12" spans="1:17">
      <c r="C12" s="204"/>
      <c r="D12" s="205"/>
      <c r="E12" s="205"/>
      <c r="F12" s="205"/>
      <c r="G12" s="206"/>
    </row>
    <row r="13" spans="1:17">
      <c r="C13" s="204"/>
      <c r="D13" s="205"/>
      <c r="E13" s="205"/>
      <c r="F13" s="205"/>
      <c r="G13" s="206"/>
      <c r="J13" s="9"/>
    </row>
    <row r="14" spans="1:17">
      <c r="C14" s="204"/>
      <c r="D14" s="205"/>
      <c r="E14" s="205"/>
      <c r="F14" s="205"/>
      <c r="G14" s="206"/>
    </row>
    <row r="15" spans="1:17">
      <c r="C15" s="204"/>
      <c r="D15" s="205"/>
      <c r="E15" s="205"/>
      <c r="F15" s="205"/>
      <c r="G15" s="206"/>
    </row>
    <row r="16" spans="1:17">
      <c r="C16" s="204"/>
      <c r="D16" s="205"/>
      <c r="E16" s="205"/>
      <c r="F16" s="205"/>
      <c r="G16" s="206"/>
    </row>
    <row r="17" spans="3:14">
      <c r="C17" s="204"/>
      <c r="D17" s="205"/>
      <c r="E17" s="205"/>
      <c r="F17" s="205"/>
      <c r="G17" s="206"/>
    </row>
    <row r="18" spans="3:14" ht="15.75" thickBot="1">
      <c r="C18" s="183"/>
      <c r="D18" s="184"/>
      <c r="E18" s="184"/>
      <c r="F18" s="184"/>
      <c r="G18" s="185"/>
    </row>
    <row r="19" spans="3:14" ht="15.75" thickBot="1"/>
    <row r="20" spans="3:14" ht="28.5" customHeight="1" thickBot="1">
      <c r="C20" s="31" t="s">
        <v>10</v>
      </c>
      <c r="D20" s="68" t="s">
        <v>469</v>
      </c>
      <c r="E20" s="100"/>
      <c r="F20" s="100"/>
      <c r="G20" s="101"/>
    </row>
    <row r="21" spans="3:14" ht="30.75" thickBot="1">
      <c r="C21" s="102" t="s">
        <v>1</v>
      </c>
      <c r="D21" s="102" t="s">
        <v>2</v>
      </c>
      <c r="E21" s="26" t="s">
        <v>3</v>
      </c>
      <c r="F21" s="26" t="s">
        <v>4</v>
      </c>
      <c r="G21" s="102" t="s">
        <v>279</v>
      </c>
      <c r="H21" s="86" t="s">
        <v>15</v>
      </c>
      <c r="I21" s="87"/>
      <c r="J21" s="87"/>
      <c r="K21" s="87"/>
      <c r="L21" s="87"/>
      <c r="M21" s="87"/>
      <c r="N21" s="87"/>
    </row>
    <row r="22" spans="3:14" ht="30.75" thickBot="1">
      <c r="C22" s="103"/>
      <c r="D22" s="103"/>
      <c r="E22" s="27" t="s">
        <v>277</v>
      </c>
      <c r="F22" s="27" t="s">
        <v>278</v>
      </c>
      <c r="G22" s="103"/>
      <c r="H22" s="107" t="s">
        <v>306</v>
      </c>
      <c r="I22" s="108"/>
      <c r="J22" s="108"/>
      <c r="K22" s="108"/>
      <c r="L22" s="108"/>
      <c r="M22" s="108"/>
      <c r="N22" s="109"/>
    </row>
    <row r="23" spans="3:14" ht="39" thickBot="1">
      <c r="C23" s="6" t="s">
        <v>470</v>
      </c>
      <c r="D23" s="29" t="s">
        <v>387</v>
      </c>
      <c r="E23" s="29">
        <v>0</v>
      </c>
      <c r="F23" s="29">
        <v>1</v>
      </c>
      <c r="G23" s="29">
        <v>1</v>
      </c>
      <c r="H23" s="110"/>
      <c r="I23" s="111"/>
      <c r="J23" s="111"/>
      <c r="K23" s="111"/>
      <c r="L23" s="111"/>
      <c r="M23" s="111"/>
      <c r="N23" s="112"/>
    </row>
    <row r="24" spans="3:14" ht="28.5" customHeight="1" thickBot="1">
      <c r="C24" s="28" t="s">
        <v>12</v>
      </c>
      <c r="D24" s="68" t="s">
        <v>445</v>
      </c>
      <c r="E24" s="100"/>
      <c r="F24" s="100"/>
      <c r="G24" s="101"/>
    </row>
    <row r="25" spans="3:14" ht="28.5" customHeight="1">
      <c r="C25" s="1"/>
      <c r="D25" s="2"/>
      <c r="E25" s="3"/>
      <c r="F25" s="3"/>
      <c r="G25" s="3"/>
    </row>
  </sheetData>
  <mergeCells count="13">
    <mergeCell ref="H21:N21"/>
    <mergeCell ref="H22:N23"/>
    <mergeCell ref="C8:G18"/>
    <mergeCell ref="D24:G24"/>
    <mergeCell ref="D20:G20"/>
    <mergeCell ref="C21:C22"/>
    <mergeCell ref="D21:D22"/>
    <mergeCell ref="G21:G22"/>
    <mergeCell ref="E2:M2"/>
    <mergeCell ref="E3:M3"/>
    <mergeCell ref="E4:M4"/>
    <mergeCell ref="D5:G5"/>
    <mergeCell ref="C7:G7"/>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Q26"/>
  <sheetViews>
    <sheetView topLeftCell="B1" workbookViewId="0">
      <selection activeCell="G32" sqref="G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0602-0002</v>
      </c>
      <c r="C4" t="s">
        <v>101</v>
      </c>
      <c r="D4" s="20" t="s">
        <v>51</v>
      </c>
      <c r="E4" s="78" t="s">
        <v>84</v>
      </c>
      <c r="F4" s="84"/>
      <c r="G4" s="84"/>
      <c r="H4" s="84"/>
      <c r="I4" s="84"/>
      <c r="J4" s="84"/>
      <c r="K4" s="84"/>
      <c r="L4" s="84"/>
      <c r="M4" s="85"/>
      <c r="N4" s="42">
        <v>9600</v>
      </c>
      <c r="O4" s="42">
        <v>10994</v>
      </c>
      <c r="P4" s="42">
        <v>10314</v>
      </c>
      <c r="Q4" s="22">
        <f>P4/O4</f>
        <v>0.93814808077132983</v>
      </c>
    </row>
    <row r="5" spans="1:17" ht="15.75" thickBot="1">
      <c r="C5" t="s">
        <v>11</v>
      </c>
      <c r="D5" s="113" t="s">
        <v>358</v>
      </c>
      <c r="E5" s="114"/>
      <c r="F5" s="114"/>
      <c r="G5" s="115"/>
    </row>
    <row r="7" spans="1:17" ht="15.75" thickBot="1">
      <c r="C7" s="96" t="s">
        <v>14</v>
      </c>
      <c r="D7" s="96"/>
      <c r="E7" s="96"/>
      <c r="F7" s="96"/>
      <c r="G7" s="96"/>
    </row>
    <row r="8" spans="1:17" ht="63.75" customHeight="1">
      <c r="C8" s="131" t="s">
        <v>352</v>
      </c>
      <c r="D8" s="132"/>
      <c r="E8" s="132"/>
      <c r="F8" s="132"/>
      <c r="G8" s="133"/>
    </row>
    <row r="9" spans="1:17" s="41" customFormat="1" ht="53.25" customHeight="1">
      <c r="B9" s="39"/>
      <c r="C9" s="126" t="s">
        <v>357</v>
      </c>
      <c r="D9" s="129"/>
      <c r="E9" s="129"/>
      <c r="F9" s="129"/>
      <c r="G9" s="130"/>
      <c r="H9" s="39"/>
      <c r="I9" s="39"/>
      <c r="J9" s="39"/>
    </row>
    <row r="10" spans="1:17" s="41" customFormat="1" ht="66.75" customHeight="1">
      <c r="B10" s="39"/>
      <c r="C10" s="126" t="s">
        <v>353</v>
      </c>
      <c r="D10" s="127"/>
      <c r="E10" s="127"/>
      <c r="F10" s="127"/>
      <c r="G10" s="128"/>
      <c r="H10" s="39"/>
      <c r="I10" s="39"/>
      <c r="J10" s="39"/>
    </row>
    <row r="11" spans="1:17" s="41" customFormat="1" ht="78.75" customHeight="1">
      <c r="B11" s="39"/>
      <c r="C11" s="126" t="s">
        <v>354</v>
      </c>
      <c r="D11" s="127"/>
      <c r="E11" s="127"/>
      <c r="F11" s="127"/>
      <c r="G11" s="128"/>
      <c r="H11" s="39"/>
      <c r="I11" s="39"/>
      <c r="J11" s="39"/>
    </row>
    <row r="12" spans="1:17" s="41" customFormat="1" ht="51.75" customHeight="1">
      <c r="B12" s="39"/>
      <c r="C12" s="126" t="s">
        <v>355</v>
      </c>
      <c r="D12" s="127"/>
      <c r="E12" s="127"/>
      <c r="F12" s="127"/>
      <c r="G12" s="128"/>
      <c r="H12" s="39"/>
      <c r="I12" s="39"/>
      <c r="J12" s="39"/>
    </row>
    <row r="13" spans="1:17" s="41" customFormat="1" ht="60" customHeight="1">
      <c r="B13" s="39"/>
      <c r="C13" s="126" t="s">
        <v>356</v>
      </c>
      <c r="D13" s="127"/>
      <c r="E13" s="127"/>
      <c r="F13" s="127"/>
      <c r="G13" s="128"/>
      <c r="H13" s="39"/>
      <c r="I13" s="39"/>
      <c r="J13" s="39"/>
    </row>
    <row r="14" spans="1:17" ht="15" hidden="1" customHeight="1">
      <c r="C14" s="34"/>
      <c r="D14" s="40"/>
      <c r="E14" s="40"/>
      <c r="F14" s="40"/>
      <c r="G14" s="35"/>
    </row>
    <row r="15" spans="1:17" ht="15" hidden="1" customHeight="1">
      <c r="C15" s="34"/>
      <c r="D15" s="40"/>
      <c r="E15" s="40"/>
      <c r="F15" s="40"/>
      <c r="G15" s="35"/>
    </row>
    <row r="16" spans="1:17" ht="15" hidden="1" customHeight="1">
      <c r="C16" s="34"/>
      <c r="D16" s="40"/>
      <c r="E16" s="40"/>
      <c r="F16" s="40"/>
      <c r="G16" s="35"/>
    </row>
    <row r="17" spans="3:14" ht="15" hidden="1" customHeight="1">
      <c r="C17" s="34"/>
      <c r="D17" s="40"/>
      <c r="E17" s="40"/>
      <c r="F17" s="40"/>
      <c r="G17" s="35"/>
    </row>
    <row r="18" spans="3:14" ht="15" hidden="1" customHeight="1">
      <c r="C18" s="34"/>
      <c r="D18" s="40"/>
      <c r="E18" s="40"/>
      <c r="F18" s="40"/>
      <c r="G18" s="35"/>
    </row>
    <row r="19" spans="3:14" ht="15.75" thickBot="1">
      <c r="C19" s="36"/>
      <c r="D19" s="37"/>
      <c r="E19" s="37"/>
      <c r="F19" s="37"/>
      <c r="G19" s="38"/>
    </row>
    <row r="20" spans="3:14" ht="15.75" thickBot="1"/>
    <row r="21" spans="3:14" ht="32.25" customHeight="1" thickBot="1">
      <c r="C21" s="31" t="s">
        <v>10</v>
      </c>
      <c r="D21" s="68" t="s">
        <v>359</v>
      </c>
      <c r="E21" s="69"/>
      <c r="F21" s="69"/>
      <c r="G21" s="70"/>
    </row>
    <row r="22" spans="3:14" ht="30.75" thickBot="1">
      <c r="C22" s="102" t="s">
        <v>1</v>
      </c>
      <c r="D22" s="102" t="s">
        <v>2</v>
      </c>
      <c r="E22" s="26" t="s">
        <v>3</v>
      </c>
      <c r="F22" s="26" t="s">
        <v>4</v>
      </c>
      <c r="G22" s="102" t="s">
        <v>279</v>
      </c>
      <c r="H22" s="86" t="s">
        <v>15</v>
      </c>
      <c r="I22" s="87"/>
      <c r="J22" s="87"/>
      <c r="K22" s="87"/>
      <c r="L22" s="87"/>
      <c r="M22" s="87"/>
      <c r="N22" s="87"/>
    </row>
    <row r="23" spans="3:14" ht="30.75" thickBot="1">
      <c r="C23" s="103"/>
      <c r="D23" s="103"/>
      <c r="E23" s="27" t="s">
        <v>277</v>
      </c>
      <c r="F23" s="27" t="s">
        <v>278</v>
      </c>
      <c r="G23" s="103"/>
      <c r="H23" s="107" t="s">
        <v>365</v>
      </c>
      <c r="I23" s="108"/>
      <c r="J23" s="108"/>
      <c r="K23" s="108"/>
      <c r="L23" s="108"/>
      <c r="M23" s="108"/>
      <c r="N23" s="109"/>
    </row>
    <row r="24" spans="3:14" ht="39" thickBot="1">
      <c r="C24" s="6" t="s">
        <v>360</v>
      </c>
      <c r="D24" s="29" t="s">
        <v>298</v>
      </c>
      <c r="E24" s="30" t="s">
        <v>362</v>
      </c>
      <c r="F24" s="30" t="s">
        <v>363</v>
      </c>
      <c r="G24" s="30" t="s">
        <v>364</v>
      </c>
      <c r="H24" s="110"/>
      <c r="I24" s="111"/>
      <c r="J24" s="111"/>
      <c r="K24" s="111"/>
      <c r="L24" s="111"/>
      <c r="M24" s="111"/>
      <c r="N24" s="112"/>
    </row>
    <row r="25" spans="3:14" ht="28.5" customHeight="1" thickBot="1">
      <c r="C25" s="28" t="s">
        <v>12</v>
      </c>
      <c r="D25" s="68" t="s">
        <v>361</v>
      </c>
      <c r="E25" s="100"/>
      <c r="F25" s="100"/>
      <c r="G25" s="101"/>
    </row>
    <row r="26" spans="3:14" ht="28.5" customHeight="1">
      <c r="C26" s="1"/>
      <c r="D26" s="2"/>
      <c r="E26" s="3"/>
      <c r="F26" s="3"/>
      <c r="G26" s="3"/>
    </row>
  </sheetData>
  <mergeCells count="18">
    <mergeCell ref="C9:G9"/>
    <mergeCell ref="C10:G10"/>
    <mergeCell ref="C8:G8"/>
    <mergeCell ref="E2:M2"/>
    <mergeCell ref="E3:M3"/>
    <mergeCell ref="E4:M4"/>
    <mergeCell ref="D5:G5"/>
    <mergeCell ref="C7:G7"/>
    <mergeCell ref="C11:G11"/>
    <mergeCell ref="C12:G12"/>
    <mergeCell ref="C13:G13"/>
    <mergeCell ref="D25:G25"/>
    <mergeCell ref="H22:N22"/>
    <mergeCell ref="H23:N24"/>
    <mergeCell ref="D22:D23"/>
    <mergeCell ref="G22:G23"/>
    <mergeCell ref="D21:G21"/>
    <mergeCell ref="C22:C23"/>
  </mergeCells>
  <phoneticPr fontId="0" type="noConversion"/>
  <pageMargins left="0.7" right="0.7" top="0.75" bottom="0.75" header="0.3" footer="0.3"/>
  <ignoredErrors>
    <ignoredError sqref="D3:D4" numberStoredAsText="1"/>
  </ignoredErrors>
</worksheet>
</file>

<file path=xl/worksheets/sheet30.xml><?xml version="1.0" encoding="utf-8"?>
<worksheet xmlns="http://schemas.openxmlformats.org/spreadsheetml/2006/main" xmlns:r="http://schemas.openxmlformats.org/officeDocument/2006/relationships">
  <dimension ref="A1"/>
  <sheetViews>
    <sheetView workbookViewId="0">
      <selection activeCell="O15" sqref="O15"/>
    </sheetView>
  </sheetViews>
  <sheetFormatPr defaultRowHeight="15"/>
  <sheetData/>
  <pageMargins left="0.7" right="0.7" top="0.75" bottom="0.75" header="0.3" footer="0.3"/>
</worksheet>
</file>

<file path=xl/worksheets/sheet3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Q26"/>
  <sheetViews>
    <sheetView topLeftCell="B1" workbookViewId="0">
      <selection activeCell="D5" sqref="D5:G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0602-0003</v>
      </c>
      <c r="C4" t="s">
        <v>101</v>
      </c>
      <c r="D4" s="20" t="s">
        <v>52</v>
      </c>
      <c r="E4" s="78" t="s">
        <v>85</v>
      </c>
      <c r="F4" s="84"/>
      <c r="G4" s="84"/>
      <c r="H4" s="84"/>
      <c r="I4" s="84"/>
      <c r="J4" s="84"/>
      <c r="K4" s="84"/>
      <c r="L4" s="84"/>
      <c r="M4" s="85"/>
      <c r="N4" s="42">
        <v>12791</v>
      </c>
      <c r="O4" s="42">
        <v>12450</v>
      </c>
      <c r="P4" s="42">
        <v>12336</v>
      </c>
      <c r="Q4" s="22">
        <f>P4/O4</f>
        <v>0.99084337349397589</v>
      </c>
    </row>
    <row r="5" spans="1:17" ht="15.75" thickBot="1">
      <c r="C5" t="s">
        <v>11</v>
      </c>
      <c r="D5" s="113" t="s">
        <v>374</v>
      </c>
      <c r="E5" s="114"/>
      <c r="F5" s="114"/>
      <c r="G5" s="115"/>
    </row>
    <row r="7" spans="1:17" ht="15.75" thickBot="1">
      <c r="C7" s="96" t="s">
        <v>14</v>
      </c>
      <c r="D7" s="96"/>
      <c r="E7" s="96"/>
      <c r="F7" s="96"/>
      <c r="G7" s="96"/>
    </row>
    <row r="8" spans="1:17">
      <c r="C8" s="136" t="s">
        <v>367</v>
      </c>
      <c r="D8" s="137"/>
      <c r="E8" s="137"/>
      <c r="F8" s="137"/>
      <c r="G8" s="138"/>
    </row>
    <row r="9" spans="1:17">
      <c r="C9" s="139"/>
      <c r="D9" s="140"/>
      <c r="E9" s="140"/>
      <c r="F9" s="140"/>
      <c r="G9" s="141"/>
    </row>
    <row r="10" spans="1:17">
      <c r="C10" s="139"/>
      <c r="D10" s="140"/>
      <c r="E10" s="140"/>
      <c r="F10" s="140"/>
      <c r="G10" s="141"/>
    </row>
    <row r="11" spans="1:17">
      <c r="C11" s="139"/>
      <c r="D11" s="140"/>
      <c r="E11" s="140"/>
      <c r="F11" s="140"/>
      <c r="G11" s="141"/>
    </row>
    <row r="12" spans="1:17">
      <c r="C12" s="139"/>
      <c r="D12" s="140"/>
      <c r="E12" s="140"/>
      <c r="F12" s="140"/>
      <c r="G12" s="141"/>
    </row>
    <row r="13" spans="1:17">
      <c r="C13" s="139"/>
      <c r="D13" s="140"/>
      <c r="E13" s="140"/>
      <c r="F13" s="140"/>
      <c r="G13" s="141"/>
      <c r="J13" s="9"/>
    </row>
    <row r="14" spans="1:17" ht="15" hidden="1" customHeight="1">
      <c r="C14" s="139"/>
      <c r="D14" s="140"/>
      <c r="E14" s="140"/>
      <c r="F14" s="140"/>
      <c r="G14" s="141"/>
    </row>
    <row r="15" spans="1:17" ht="15" hidden="1" customHeight="1">
      <c r="C15" s="139"/>
      <c r="D15" s="140"/>
      <c r="E15" s="140"/>
      <c r="F15" s="140"/>
      <c r="G15" s="141"/>
    </row>
    <row r="16" spans="1:17" ht="15" hidden="1" customHeight="1">
      <c r="C16" s="139"/>
      <c r="D16" s="140"/>
      <c r="E16" s="140"/>
      <c r="F16" s="140"/>
      <c r="G16" s="141"/>
    </row>
    <row r="17" spans="3:14" ht="15" hidden="1" customHeight="1">
      <c r="C17" s="139"/>
      <c r="D17" s="140"/>
      <c r="E17" s="140"/>
      <c r="F17" s="140"/>
      <c r="G17" s="141"/>
    </row>
    <row r="18" spans="3:14" ht="15" hidden="1" customHeight="1">
      <c r="C18" s="139"/>
      <c r="D18" s="140"/>
      <c r="E18" s="140"/>
      <c r="F18" s="140"/>
      <c r="G18" s="141"/>
    </row>
    <row r="19" spans="3:14" ht="15.75" thickBot="1">
      <c r="C19" s="142"/>
      <c r="D19" s="143"/>
      <c r="E19" s="143"/>
      <c r="F19" s="143"/>
      <c r="G19" s="144"/>
    </row>
    <row r="20" spans="3:14" ht="15.75" thickBot="1"/>
    <row r="21" spans="3:14" ht="30" customHeight="1" thickBot="1">
      <c r="C21" s="31" t="s">
        <v>10</v>
      </c>
      <c r="D21" s="68" t="s">
        <v>368</v>
      </c>
      <c r="E21" s="134"/>
      <c r="F21" s="134"/>
      <c r="G21" s="135"/>
    </row>
    <row r="22" spans="3:14" ht="30.75" thickBot="1">
      <c r="C22" s="102" t="s">
        <v>1</v>
      </c>
      <c r="D22" s="102" t="s">
        <v>2</v>
      </c>
      <c r="E22" s="26" t="s">
        <v>3</v>
      </c>
      <c r="F22" s="26" t="s">
        <v>4</v>
      </c>
      <c r="G22" s="102" t="s">
        <v>279</v>
      </c>
      <c r="H22" s="86" t="s">
        <v>15</v>
      </c>
      <c r="I22" s="87"/>
      <c r="J22" s="87"/>
      <c r="K22" s="87"/>
      <c r="L22" s="87"/>
      <c r="M22" s="87"/>
      <c r="N22" s="87"/>
    </row>
    <row r="23" spans="3:14" ht="30.75" thickBot="1">
      <c r="C23" s="103"/>
      <c r="D23" s="103"/>
      <c r="E23" s="27" t="s">
        <v>277</v>
      </c>
      <c r="F23" s="27" t="s">
        <v>278</v>
      </c>
      <c r="G23" s="103"/>
      <c r="H23" s="107" t="s">
        <v>373</v>
      </c>
      <c r="I23" s="108"/>
      <c r="J23" s="108"/>
      <c r="K23" s="108"/>
      <c r="L23" s="108"/>
      <c r="M23" s="108"/>
      <c r="N23" s="109"/>
    </row>
    <row r="24" spans="3:14" ht="26.25" thickBot="1">
      <c r="C24" s="6" t="s">
        <v>369</v>
      </c>
      <c r="D24" s="29" t="s">
        <v>298</v>
      </c>
      <c r="E24" s="30" t="s">
        <v>370</v>
      </c>
      <c r="F24" s="30" t="s">
        <v>371</v>
      </c>
      <c r="G24" s="30" t="s">
        <v>372</v>
      </c>
      <c r="H24" s="110"/>
      <c r="I24" s="111"/>
      <c r="J24" s="111"/>
      <c r="K24" s="111"/>
      <c r="L24" s="111"/>
      <c r="M24" s="111"/>
      <c r="N24" s="112"/>
    </row>
    <row r="25" spans="3:14" ht="28.5" customHeight="1" thickBot="1">
      <c r="C25" s="28" t="s">
        <v>12</v>
      </c>
      <c r="D25" s="68" t="s">
        <v>351</v>
      </c>
      <c r="E25" s="100"/>
      <c r="F25" s="100"/>
      <c r="G25" s="101"/>
    </row>
    <row r="26" spans="3:14" ht="28.5" customHeight="1">
      <c r="C26" s="1"/>
      <c r="D26" s="2"/>
      <c r="E26" s="3"/>
      <c r="F26" s="3"/>
      <c r="G26" s="3"/>
    </row>
  </sheetData>
  <mergeCells count="13">
    <mergeCell ref="C22:C23"/>
    <mergeCell ref="D21:G21"/>
    <mergeCell ref="C8:G19"/>
    <mergeCell ref="E2:M2"/>
    <mergeCell ref="E3:M3"/>
    <mergeCell ref="E4:M4"/>
    <mergeCell ref="D5:G5"/>
    <mergeCell ref="C7:G7"/>
    <mergeCell ref="D25:G25"/>
    <mergeCell ref="H22:N22"/>
    <mergeCell ref="H23:N24"/>
    <mergeCell ref="D22:D23"/>
    <mergeCell ref="G22:G23"/>
  </mergeCells>
  <phoneticPr fontId="0" type="noConversion"/>
  <pageMargins left="0.7" right="0.7" top="0.75" bottom="0.75" header="0.3" footer="0.3"/>
  <ignoredErrors>
    <ignoredError sqref="D3:D4" numberStoredAsText="1"/>
  </ignoredErrors>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L16" sqref="L1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0602-0004</v>
      </c>
      <c r="C4" t="s">
        <v>101</v>
      </c>
      <c r="D4" s="20" t="s">
        <v>53</v>
      </c>
      <c r="E4" s="78" t="s">
        <v>86</v>
      </c>
      <c r="F4" s="84"/>
      <c r="G4" s="84"/>
      <c r="H4" s="84"/>
      <c r="I4" s="84"/>
      <c r="J4" s="84"/>
      <c r="K4" s="84"/>
      <c r="L4" s="84"/>
      <c r="M4" s="85"/>
      <c r="N4" s="51">
        <v>1241</v>
      </c>
      <c r="O4" s="53">
        <v>1218</v>
      </c>
      <c r="P4" s="52">
        <v>1184</v>
      </c>
      <c r="Q4" s="22">
        <f>P4/O4</f>
        <v>0.97208538587848936</v>
      </c>
    </row>
    <row r="5" spans="1:17" ht="15.75" thickBot="1">
      <c r="C5" t="s">
        <v>11</v>
      </c>
      <c r="D5" s="113" t="s">
        <v>402</v>
      </c>
      <c r="E5" s="114"/>
      <c r="F5" s="114"/>
      <c r="G5" s="115"/>
    </row>
    <row r="7" spans="1:17" ht="15.75" thickBot="1">
      <c r="C7" s="96" t="s">
        <v>14</v>
      </c>
      <c r="D7" s="96"/>
      <c r="E7" s="96"/>
      <c r="F7" s="96"/>
      <c r="G7" s="96"/>
    </row>
    <row r="8" spans="1:17">
      <c r="C8" s="136" t="s">
        <v>403</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15.75" thickBot="1">
      <c r="C26" s="150"/>
      <c r="D26" s="151"/>
      <c r="E26" s="151"/>
      <c r="F26" s="151"/>
      <c r="G26" s="152"/>
    </row>
    <row r="27" spans="3:14" ht="15.75" thickBot="1"/>
    <row r="28" spans="3:14" ht="32.25" customHeight="1" thickBot="1">
      <c r="C28" s="31" t="s">
        <v>10</v>
      </c>
      <c r="D28" s="145" t="s">
        <v>404</v>
      </c>
      <c r="E28" s="153"/>
      <c r="F28" s="153"/>
      <c r="G28" s="154"/>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136" t="s">
        <v>406</v>
      </c>
      <c r="I30" s="148"/>
      <c r="J30" s="148"/>
      <c r="K30" s="148"/>
      <c r="L30" s="148"/>
      <c r="M30" s="148"/>
      <c r="N30" s="149"/>
    </row>
    <row r="31" spans="3:14" ht="69" customHeight="1" thickBot="1">
      <c r="C31" s="48" t="s">
        <v>405</v>
      </c>
      <c r="D31" s="49" t="s">
        <v>291</v>
      </c>
      <c r="E31" s="49">
        <v>234</v>
      </c>
      <c r="F31" s="49">
        <v>238</v>
      </c>
      <c r="G31" s="49">
        <v>218</v>
      </c>
      <c r="H31" s="150"/>
      <c r="I31" s="151"/>
      <c r="J31" s="151"/>
      <c r="K31" s="151"/>
      <c r="L31" s="151"/>
      <c r="M31" s="151"/>
      <c r="N31" s="152"/>
    </row>
    <row r="32" spans="3:14" ht="40.5" customHeight="1" thickBot="1">
      <c r="C32" s="50" t="s">
        <v>12</v>
      </c>
      <c r="D32" s="145" t="s">
        <v>407</v>
      </c>
      <c r="E32" s="146"/>
      <c r="F32" s="146"/>
      <c r="G32" s="147"/>
    </row>
    <row r="33" spans="3:7" ht="28.5" customHeight="1">
      <c r="C33" s="1"/>
      <c r="D33" s="2"/>
      <c r="E33" s="3"/>
      <c r="F33" s="3"/>
      <c r="G33" s="3"/>
    </row>
  </sheetData>
  <mergeCells count="13">
    <mergeCell ref="C8:G26"/>
    <mergeCell ref="D29:D30"/>
    <mergeCell ref="G29:G30"/>
    <mergeCell ref="D32:G32"/>
    <mergeCell ref="H29:N29"/>
    <mergeCell ref="H30:N31"/>
    <mergeCell ref="D28:G28"/>
    <mergeCell ref="C29:C30"/>
    <mergeCell ref="E2:M2"/>
    <mergeCell ref="E3:M3"/>
    <mergeCell ref="E4:M4"/>
    <mergeCell ref="D5:G5"/>
    <mergeCell ref="C7:G7"/>
  </mergeCells>
  <phoneticPr fontId="0" type="noConversion"/>
  <pageMargins left="0.7" right="0.7" top="0.75" bottom="0.75" header="0.3" footer="0.3"/>
  <pageSetup paperSize="9" orientation="portrait" horizontalDpi="300" verticalDpi="300" r:id="rId1"/>
  <ignoredErrors>
    <ignoredError sqref="D3:D4" numberStoredAsText="1"/>
  </ignoredErrors>
</worksheet>
</file>

<file path=xl/worksheets/sheet6.xml><?xml version="1.0" encoding="utf-8"?>
<worksheet xmlns="http://schemas.openxmlformats.org/spreadsheetml/2006/main" xmlns:r="http://schemas.openxmlformats.org/officeDocument/2006/relationships">
  <dimension ref="A1:Q33"/>
  <sheetViews>
    <sheetView topLeftCell="B1" workbookViewId="0">
      <selection activeCell="L34" sqref="L3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0602-0005</v>
      </c>
      <c r="C4" t="s">
        <v>101</v>
      </c>
      <c r="D4" s="20" t="s">
        <v>7</v>
      </c>
      <c r="E4" s="78" t="s">
        <v>87</v>
      </c>
      <c r="F4" s="84"/>
      <c r="G4" s="84"/>
      <c r="H4" s="84"/>
      <c r="I4" s="84"/>
      <c r="J4" s="84"/>
      <c r="K4" s="84"/>
      <c r="L4" s="84"/>
      <c r="M4" s="85"/>
      <c r="N4" s="54">
        <v>30</v>
      </c>
      <c r="O4" s="56">
        <v>0</v>
      </c>
      <c r="P4" s="55">
        <v>0</v>
      </c>
      <c r="Q4" s="22" t="e">
        <f>P4/O4</f>
        <v>#DIV/0!</v>
      </c>
    </row>
    <row r="5" spans="1:17" ht="15.75" thickBot="1">
      <c r="C5" t="s">
        <v>11</v>
      </c>
      <c r="D5" s="113" t="s">
        <v>422</v>
      </c>
      <c r="E5" s="114"/>
      <c r="F5" s="114"/>
      <c r="G5" s="115"/>
    </row>
    <row r="7" spans="1:17" ht="15.75" thickBot="1">
      <c r="C7" s="96" t="s">
        <v>14</v>
      </c>
      <c r="D7" s="96"/>
      <c r="E7" s="96"/>
      <c r="F7" s="96"/>
      <c r="G7" s="96"/>
    </row>
    <row r="8" spans="1:17">
      <c r="C8" s="136" t="s">
        <v>409</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15.75" thickBot="1">
      <c r="C26" s="150"/>
      <c r="D26" s="151"/>
      <c r="E26" s="151"/>
      <c r="F26" s="151"/>
      <c r="G26" s="152"/>
    </row>
    <row r="27" spans="3:14" ht="15.75" thickBot="1"/>
    <row r="28" spans="3:14" ht="50.25" customHeight="1" thickBot="1">
      <c r="C28" s="31" t="s">
        <v>10</v>
      </c>
      <c r="D28" s="145" t="s">
        <v>410</v>
      </c>
      <c r="E28" s="153"/>
      <c r="F28" s="153"/>
      <c r="G28" s="154"/>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88" t="s">
        <v>487</v>
      </c>
      <c r="I30" s="89"/>
      <c r="J30" s="89"/>
      <c r="K30" s="89"/>
      <c r="L30" s="89"/>
      <c r="M30" s="89"/>
      <c r="N30" s="90"/>
    </row>
    <row r="31" spans="3:14" ht="30.75" thickBot="1">
      <c r="C31" s="48" t="s">
        <v>411</v>
      </c>
      <c r="D31" s="49" t="s">
        <v>423</v>
      </c>
      <c r="E31" s="49" t="s">
        <v>413</v>
      </c>
      <c r="F31" s="49" t="s">
        <v>414</v>
      </c>
      <c r="G31" s="63" t="s">
        <v>413</v>
      </c>
      <c r="H31" s="91"/>
      <c r="I31" s="92"/>
      <c r="J31" s="92"/>
      <c r="K31" s="92"/>
      <c r="L31" s="92"/>
      <c r="M31" s="92"/>
      <c r="N31" s="93"/>
    </row>
    <row r="32" spans="3:14" ht="28.5" customHeight="1" thickBot="1">
      <c r="C32" s="50" t="s">
        <v>12</v>
      </c>
      <c r="D32" s="145" t="s">
        <v>412</v>
      </c>
      <c r="E32" s="146"/>
      <c r="F32" s="146"/>
      <c r="G32" s="147"/>
    </row>
    <row r="33" spans="3:7" ht="28.5" customHeight="1">
      <c r="C33" s="1"/>
      <c r="D33" s="2"/>
      <c r="E33" s="3"/>
      <c r="F33" s="3"/>
      <c r="G33" s="3"/>
    </row>
  </sheetData>
  <mergeCells count="13">
    <mergeCell ref="C8:G26"/>
    <mergeCell ref="D29:D30"/>
    <mergeCell ref="G29:G30"/>
    <mergeCell ref="D32:G32"/>
    <mergeCell ref="H29:N29"/>
    <mergeCell ref="H30:N31"/>
    <mergeCell ref="D28:G28"/>
    <mergeCell ref="C29:C30"/>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7.xml><?xml version="1.0" encoding="utf-8"?>
<worksheet xmlns="http://schemas.openxmlformats.org/spreadsheetml/2006/main" xmlns:r="http://schemas.openxmlformats.org/officeDocument/2006/relationships">
  <dimension ref="A1:Q33"/>
  <sheetViews>
    <sheetView topLeftCell="B1" workbookViewId="0">
      <selection activeCell="H30" sqref="H30:N31"/>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0602-0006</v>
      </c>
      <c r="C4" t="s">
        <v>101</v>
      </c>
      <c r="D4" s="20" t="s">
        <v>6</v>
      </c>
      <c r="E4" s="78" t="s">
        <v>88</v>
      </c>
      <c r="F4" s="84"/>
      <c r="G4" s="84"/>
      <c r="H4" s="84"/>
      <c r="I4" s="84"/>
      <c r="J4" s="84"/>
      <c r="K4" s="84"/>
      <c r="L4" s="84"/>
      <c r="M4" s="85"/>
      <c r="N4" s="54">
        <v>30</v>
      </c>
      <c r="O4" s="56">
        <v>0</v>
      </c>
      <c r="P4" s="55">
        <v>0</v>
      </c>
      <c r="Q4" s="22" t="e">
        <f>P4/O4</f>
        <v>#DIV/0!</v>
      </c>
    </row>
    <row r="5" spans="1:17" ht="15.75" thickBot="1">
      <c r="C5" t="s">
        <v>11</v>
      </c>
      <c r="D5" s="113" t="s">
        <v>415</v>
      </c>
      <c r="E5" s="114"/>
      <c r="F5" s="114"/>
      <c r="G5" s="115"/>
    </row>
    <row r="7" spans="1:17" ht="15.75" thickBot="1">
      <c r="C7" s="96" t="s">
        <v>14</v>
      </c>
      <c r="D7" s="96"/>
      <c r="E7" s="96"/>
      <c r="F7" s="96"/>
      <c r="G7" s="96"/>
    </row>
    <row r="8" spans="1:17">
      <c r="C8" s="136" t="s">
        <v>416</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ht="53.25" customHeight="1">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15.75" thickBot="1">
      <c r="C26" s="150"/>
      <c r="D26" s="151"/>
      <c r="E26" s="151"/>
      <c r="F26" s="151"/>
      <c r="G26" s="152"/>
    </row>
    <row r="27" spans="3:14" ht="15.75" thickBot="1"/>
    <row r="28" spans="3:14" ht="27" customHeight="1" thickBot="1">
      <c r="C28" s="31" t="s">
        <v>10</v>
      </c>
      <c r="D28" s="145" t="s">
        <v>417</v>
      </c>
      <c r="E28" s="153"/>
      <c r="F28" s="153"/>
      <c r="G28" s="154"/>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88" t="s">
        <v>506</v>
      </c>
      <c r="I30" s="89"/>
      <c r="J30" s="89"/>
      <c r="K30" s="89"/>
      <c r="L30" s="89"/>
      <c r="M30" s="89"/>
      <c r="N30" s="90"/>
    </row>
    <row r="31" spans="3:14" ht="30.75" thickBot="1">
      <c r="C31" s="48" t="s">
        <v>418</v>
      </c>
      <c r="D31" s="49" t="s">
        <v>298</v>
      </c>
      <c r="E31" s="57" t="s">
        <v>420</v>
      </c>
      <c r="F31" s="57" t="s">
        <v>421</v>
      </c>
      <c r="G31" s="64" t="s">
        <v>488</v>
      </c>
      <c r="H31" s="91"/>
      <c r="I31" s="92"/>
      <c r="J31" s="92"/>
      <c r="K31" s="92"/>
      <c r="L31" s="92"/>
      <c r="M31" s="92"/>
      <c r="N31" s="93"/>
    </row>
    <row r="32" spans="3:14" ht="28.5" customHeight="1" thickBot="1">
      <c r="C32" s="50" t="s">
        <v>12</v>
      </c>
      <c r="D32" s="145" t="s">
        <v>419</v>
      </c>
      <c r="E32" s="146"/>
      <c r="F32" s="146"/>
      <c r="G32" s="147"/>
    </row>
    <row r="33" spans="3:7" ht="28.5" customHeight="1">
      <c r="C33" s="1"/>
      <c r="D33" s="2"/>
      <c r="E33" s="3"/>
      <c r="F33" s="3"/>
      <c r="G33" s="3"/>
    </row>
  </sheetData>
  <mergeCells count="13">
    <mergeCell ref="H29:N29"/>
    <mergeCell ref="H30:N31"/>
    <mergeCell ref="D32:G32"/>
    <mergeCell ref="D28:G28"/>
    <mergeCell ref="C29:C30"/>
    <mergeCell ref="D29:D30"/>
    <mergeCell ref="G29:G30"/>
    <mergeCell ref="C8:G26"/>
    <mergeCell ref="E2:M2"/>
    <mergeCell ref="E3:M3"/>
    <mergeCell ref="E4:M4"/>
    <mergeCell ref="D5:G5"/>
    <mergeCell ref="C7:G7"/>
  </mergeCells>
  <phoneticPr fontId="0" type="noConversion"/>
  <pageMargins left="0.7" right="0.7" top="0.75" bottom="0.75" header="0.3" footer="0.3"/>
  <ignoredErrors>
    <ignoredError sqref="D3:D4" numberStoredAsText="1"/>
  </ignoredErrors>
</worksheet>
</file>

<file path=xl/worksheets/sheet8.xml><?xml version="1.0" encoding="utf-8"?>
<worksheet xmlns="http://schemas.openxmlformats.org/spreadsheetml/2006/main" xmlns:r="http://schemas.openxmlformats.org/officeDocument/2006/relationships">
  <dimension ref="A1:Q33"/>
  <sheetViews>
    <sheetView topLeftCell="B1" workbookViewId="0">
      <selection activeCell="I16" sqref="I1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0602-0007</v>
      </c>
      <c r="C4" t="s">
        <v>101</v>
      </c>
      <c r="D4" s="20" t="s">
        <v>59</v>
      </c>
      <c r="E4" s="158" t="s">
        <v>89</v>
      </c>
      <c r="F4" s="159"/>
      <c r="G4" s="159"/>
      <c r="H4" s="159"/>
      <c r="I4" s="159"/>
      <c r="J4" s="159"/>
      <c r="K4" s="159"/>
      <c r="L4" s="84"/>
      <c r="M4" s="85"/>
      <c r="N4" s="21">
        <v>10</v>
      </c>
      <c r="O4" s="21">
        <v>0</v>
      </c>
      <c r="P4" s="21">
        <v>0</v>
      </c>
      <c r="Q4" s="22"/>
    </row>
    <row r="5" spans="1:17" ht="15.75" thickBot="1">
      <c r="C5" t="s">
        <v>11</v>
      </c>
      <c r="D5" s="160" t="s">
        <v>303</v>
      </c>
      <c r="E5" s="161"/>
      <c r="F5" s="161"/>
      <c r="G5" s="161"/>
      <c r="H5" s="161"/>
      <c r="I5" s="161"/>
      <c r="J5" s="161"/>
      <c r="K5" s="162"/>
    </row>
    <row r="7" spans="1:17" ht="15.75" thickBot="1">
      <c r="C7" s="96" t="s">
        <v>14</v>
      </c>
      <c r="D7" s="96"/>
      <c r="E7" s="96"/>
      <c r="F7" s="96"/>
      <c r="G7" s="96"/>
    </row>
    <row r="8" spans="1:17">
      <c r="C8" s="136" t="s">
        <v>314</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t="15" hidden="1" customHeight="1">
      <c r="C21" s="155"/>
      <c r="D21" s="156"/>
      <c r="E21" s="156"/>
      <c r="F21" s="156"/>
      <c r="G21" s="157"/>
    </row>
    <row r="22" spans="3:14" ht="15" hidden="1" customHeight="1">
      <c r="C22" s="155"/>
      <c r="D22" s="156"/>
      <c r="E22" s="156"/>
      <c r="F22" s="156"/>
      <c r="G22" s="157"/>
    </row>
    <row r="23" spans="3:14" ht="15" hidden="1" customHeight="1">
      <c r="C23" s="155"/>
      <c r="D23" s="156"/>
      <c r="E23" s="156"/>
      <c r="F23" s="156"/>
      <c r="G23" s="157"/>
    </row>
    <row r="24" spans="3:14" ht="15" hidden="1" customHeight="1">
      <c r="C24" s="155"/>
      <c r="D24" s="156"/>
      <c r="E24" s="156"/>
      <c r="F24" s="156"/>
      <c r="G24" s="157"/>
    </row>
    <row r="25" spans="3:14" ht="15" hidden="1" customHeight="1">
      <c r="C25" s="155"/>
      <c r="D25" s="156"/>
      <c r="E25" s="156"/>
      <c r="F25" s="156"/>
      <c r="G25" s="157"/>
    </row>
    <row r="26" spans="3:14" ht="42.75" customHeight="1" thickBot="1">
      <c r="C26" s="150"/>
      <c r="D26" s="151"/>
      <c r="E26" s="151"/>
      <c r="F26" s="151"/>
      <c r="G26" s="152"/>
    </row>
    <row r="27" spans="3:14" ht="15.75" thickBot="1"/>
    <row r="28" spans="3:14" ht="27.75" customHeight="1" thickBot="1">
      <c r="C28" s="31" t="s">
        <v>10</v>
      </c>
      <c r="D28" s="68" t="s">
        <v>366</v>
      </c>
      <c r="E28" s="69"/>
      <c r="F28" s="69"/>
      <c r="G28" s="70"/>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107" t="s">
        <v>300</v>
      </c>
      <c r="I30" s="108"/>
      <c r="J30" s="108"/>
      <c r="K30" s="108"/>
      <c r="L30" s="108"/>
      <c r="M30" s="108"/>
      <c r="N30" s="109"/>
    </row>
    <row r="31" spans="3:14" ht="15.75" thickBot="1">
      <c r="C31" s="6" t="s">
        <v>307</v>
      </c>
      <c r="D31" s="29" t="s">
        <v>291</v>
      </c>
      <c r="E31" s="29">
        <v>0</v>
      </c>
      <c r="F31" s="29">
        <v>0</v>
      </c>
      <c r="G31" s="29">
        <v>0</v>
      </c>
      <c r="H31" s="110"/>
      <c r="I31" s="111"/>
      <c r="J31" s="111"/>
      <c r="K31" s="111"/>
      <c r="L31" s="111"/>
      <c r="M31" s="111"/>
      <c r="N31" s="112"/>
    </row>
    <row r="32" spans="3:14" ht="28.5" customHeight="1" thickBot="1">
      <c r="C32" s="28" t="s">
        <v>12</v>
      </c>
      <c r="D32" s="68" t="s">
        <v>301</v>
      </c>
      <c r="E32" s="100"/>
      <c r="F32" s="100"/>
      <c r="G32" s="101"/>
    </row>
    <row r="33" spans="3:7" ht="28.5" customHeight="1">
      <c r="C33" s="1"/>
      <c r="D33" s="2"/>
      <c r="E33" s="3"/>
      <c r="F33" s="3"/>
      <c r="G33" s="3"/>
    </row>
  </sheetData>
  <mergeCells count="13">
    <mergeCell ref="H29:N29"/>
    <mergeCell ref="H30:N31"/>
    <mergeCell ref="D32:G32"/>
    <mergeCell ref="D28:G28"/>
    <mergeCell ref="C29:C30"/>
    <mergeCell ref="D29:D30"/>
    <mergeCell ref="G29:G30"/>
    <mergeCell ref="C8:G26"/>
    <mergeCell ref="E2:M2"/>
    <mergeCell ref="E3:M3"/>
    <mergeCell ref="E4:M4"/>
    <mergeCell ref="C7:G7"/>
    <mergeCell ref="D5:K5"/>
  </mergeCells>
  <phoneticPr fontId="0" type="noConversion"/>
  <pageMargins left="0.7" right="0.7" top="0.75" bottom="0.75" header="0.3" footer="0.3"/>
  <ignoredErrors>
    <ignoredError sqref="D3:D4" numberStoredAsText="1"/>
  </ignoredErrors>
</worksheet>
</file>

<file path=xl/worksheets/sheet9.xml><?xml version="1.0" encoding="utf-8"?>
<worksheet xmlns="http://schemas.openxmlformats.org/spreadsheetml/2006/main" xmlns:r="http://schemas.openxmlformats.org/officeDocument/2006/relationships">
  <dimension ref="A1:Q33"/>
  <sheetViews>
    <sheetView topLeftCell="B1" workbookViewId="0">
      <selection activeCell="H38" sqref="H3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15'!$B$2</f>
        <v xml:space="preserve"> ЈЛС</v>
      </c>
      <c r="D2" s="19">
        <f>+'програм 15'!$C$2</f>
        <v>51</v>
      </c>
      <c r="E2" s="122" t="str">
        <f>+'програм 15'!$D$2</f>
        <v>КРУПАЊ</v>
      </c>
      <c r="F2" s="123"/>
      <c r="G2" s="123"/>
      <c r="H2" s="123"/>
      <c r="I2" s="123"/>
      <c r="J2" s="123"/>
      <c r="K2" s="123"/>
      <c r="L2" s="123"/>
      <c r="M2" s="124"/>
      <c r="Q2" t="s">
        <v>280</v>
      </c>
    </row>
    <row r="3" spans="1:17" ht="15.75" thickBot="1">
      <c r="C3" t="s">
        <v>5</v>
      </c>
      <c r="D3" s="20" t="s">
        <v>46</v>
      </c>
      <c r="E3" s="78" t="s">
        <v>24</v>
      </c>
      <c r="F3" s="84"/>
      <c r="G3" s="84"/>
      <c r="H3" s="84"/>
      <c r="I3" s="84"/>
      <c r="J3" s="84"/>
      <c r="K3" s="84"/>
      <c r="L3" s="84"/>
      <c r="M3" s="85"/>
      <c r="N3" s="21" t="s">
        <v>281</v>
      </c>
      <c r="O3" s="21" t="s">
        <v>282</v>
      </c>
      <c r="P3" s="21" t="s">
        <v>283</v>
      </c>
      <c r="Q3" s="21" t="s">
        <v>284</v>
      </c>
    </row>
    <row r="4" spans="1:17" ht="15.75" thickBot="1">
      <c r="A4" s="7" t="str">
        <f>CONCATENATE(D3,"-",D4)</f>
        <v>0602-0008</v>
      </c>
      <c r="C4" t="s">
        <v>101</v>
      </c>
      <c r="D4" s="20" t="s">
        <v>60</v>
      </c>
      <c r="E4" s="158" t="s">
        <v>302</v>
      </c>
      <c r="F4" s="159"/>
      <c r="G4" s="159"/>
      <c r="H4" s="159"/>
      <c r="I4" s="159"/>
      <c r="J4" s="159"/>
      <c r="K4" s="159"/>
      <c r="L4" s="84"/>
      <c r="M4" s="85"/>
      <c r="N4" s="21">
        <v>30</v>
      </c>
      <c r="O4" s="21">
        <v>0</v>
      </c>
      <c r="P4" s="21">
        <v>0</v>
      </c>
      <c r="Q4" s="22"/>
    </row>
    <row r="5" spans="1:17" ht="15.75" thickBot="1">
      <c r="C5" t="s">
        <v>11</v>
      </c>
      <c r="D5" s="113" t="s">
        <v>303</v>
      </c>
      <c r="E5" s="163"/>
      <c r="F5" s="163"/>
      <c r="G5" s="163"/>
      <c r="H5" s="163"/>
      <c r="I5" s="163"/>
      <c r="J5" s="163"/>
      <c r="K5" s="164"/>
    </row>
    <row r="7" spans="1:17" ht="15.75" thickBot="1">
      <c r="C7" s="96" t="s">
        <v>14</v>
      </c>
      <c r="D7" s="96"/>
      <c r="E7" s="96"/>
      <c r="F7" s="96"/>
      <c r="G7" s="96"/>
    </row>
    <row r="8" spans="1:17">
      <c r="C8" s="136" t="s">
        <v>315</v>
      </c>
      <c r="D8" s="148"/>
      <c r="E8" s="148"/>
      <c r="F8" s="148"/>
      <c r="G8" s="149"/>
    </row>
    <row r="9" spans="1:17">
      <c r="C9" s="155"/>
      <c r="D9" s="156"/>
      <c r="E9" s="156"/>
      <c r="F9" s="156"/>
      <c r="G9" s="157"/>
    </row>
    <row r="10" spans="1:17">
      <c r="C10" s="155"/>
      <c r="D10" s="156"/>
      <c r="E10" s="156"/>
      <c r="F10" s="156"/>
      <c r="G10" s="157"/>
    </row>
    <row r="11" spans="1:17">
      <c r="C11" s="155"/>
      <c r="D11" s="156"/>
      <c r="E11" s="156"/>
      <c r="F11" s="156"/>
      <c r="G11" s="157"/>
    </row>
    <row r="12" spans="1:17">
      <c r="C12" s="155"/>
      <c r="D12" s="156"/>
      <c r="E12" s="156"/>
      <c r="F12" s="156"/>
      <c r="G12" s="157"/>
    </row>
    <row r="13" spans="1:17">
      <c r="C13" s="155"/>
      <c r="D13" s="156"/>
      <c r="E13" s="156"/>
      <c r="F13" s="156"/>
      <c r="G13" s="157"/>
      <c r="J13" s="9"/>
    </row>
    <row r="14" spans="1:17">
      <c r="C14" s="155"/>
      <c r="D14" s="156"/>
      <c r="E14" s="156"/>
      <c r="F14" s="156"/>
      <c r="G14" s="157"/>
    </row>
    <row r="15" spans="1:17">
      <c r="C15" s="155"/>
      <c r="D15" s="156"/>
      <c r="E15" s="156"/>
      <c r="F15" s="156"/>
      <c r="G15" s="157"/>
    </row>
    <row r="16" spans="1:17">
      <c r="C16" s="155"/>
      <c r="D16" s="156"/>
      <c r="E16" s="156"/>
      <c r="F16" s="156"/>
      <c r="G16" s="157"/>
    </row>
    <row r="17" spans="3:14">
      <c r="C17" s="155"/>
      <c r="D17" s="156"/>
      <c r="E17" s="156"/>
      <c r="F17" s="156"/>
      <c r="G17" s="157"/>
    </row>
    <row r="18" spans="3:14">
      <c r="C18" s="155"/>
      <c r="D18" s="156"/>
      <c r="E18" s="156"/>
      <c r="F18" s="156"/>
      <c r="G18" s="157"/>
    </row>
    <row r="19" spans="3:14">
      <c r="C19" s="155"/>
      <c r="D19" s="156"/>
      <c r="E19" s="156"/>
      <c r="F19" s="156"/>
      <c r="G19" s="157"/>
    </row>
    <row r="20" spans="3:14" ht="7.5" customHeight="1">
      <c r="C20" s="155"/>
      <c r="D20" s="156"/>
      <c r="E20" s="156"/>
      <c r="F20" s="156"/>
      <c r="G20" s="157"/>
    </row>
    <row r="21" spans="3:14" hidden="1">
      <c r="C21" s="155"/>
      <c r="D21" s="156"/>
      <c r="E21" s="156"/>
      <c r="F21" s="156"/>
      <c r="G21" s="157"/>
    </row>
    <row r="22" spans="3:14" hidden="1">
      <c r="C22" s="155"/>
      <c r="D22" s="156"/>
      <c r="E22" s="156"/>
      <c r="F22" s="156"/>
      <c r="G22" s="157"/>
    </row>
    <row r="23" spans="3:14" hidden="1">
      <c r="C23" s="155"/>
      <c r="D23" s="156"/>
      <c r="E23" s="156"/>
      <c r="F23" s="156"/>
      <c r="G23" s="157"/>
    </row>
    <row r="24" spans="3:14" hidden="1">
      <c r="C24" s="155"/>
      <c r="D24" s="156"/>
      <c r="E24" s="156"/>
      <c r="F24" s="156"/>
      <c r="G24" s="157"/>
    </row>
    <row r="25" spans="3:14" hidden="1">
      <c r="C25" s="155"/>
      <c r="D25" s="156"/>
      <c r="E25" s="156"/>
      <c r="F25" s="156"/>
      <c r="G25" s="157"/>
    </row>
    <row r="26" spans="3:14" ht="51" customHeight="1" thickBot="1">
      <c r="C26" s="150"/>
      <c r="D26" s="151"/>
      <c r="E26" s="151"/>
      <c r="F26" s="151"/>
      <c r="G26" s="152"/>
    </row>
    <row r="27" spans="3:14" ht="15.75" thickBot="1"/>
    <row r="28" spans="3:14" ht="21.75" customHeight="1" thickBot="1">
      <c r="C28" s="31" t="s">
        <v>10</v>
      </c>
      <c r="D28" s="68" t="s">
        <v>316</v>
      </c>
      <c r="E28" s="69"/>
      <c r="F28" s="69"/>
      <c r="G28" s="70"/>
    </row>
    <row r="29" spans="3:14" ht="30.75" thickBot="1">
      <c r="C29" s="102" t="s">
        <v>1</v>
      </c>
      <c r="D29" s="102" t="s">
        <v>2</v>
      </c>
      <c r="E29" s="26" t="s">
        <v>3</v>
      </c>
      <c r="F29" s="26" t="s">
        <v>4</v>
      </c>
      <c r="G29" s="102" t="s">
        <v>279</v>
      </c>
      <c r="H29" s="86" t="s">
        <v>15</v>
      </c>
      <c r="I29" s="87"/>
      <c r="J29" s="87"/>
      <c r="K29" s="87"/>
      <c r="L29" s="87"/>
      <c r="M29" s="87"/>
      <c r="N29" s="87"/>
    </row>
    <row r="30" spans="3:14" ht="30.75" thickBot="1">
      <c r="C30" s="103"/>
      <c r="D30" s="103"/>
      <c r="E30" s="27" t="s">
        <v>277</v>
      </c>
      <c r="F30" s="27" t="s">
        <v>278</v>
      </c>
      <c r="G30" s="103"/>
      <c r="H30" s="107" t="s">
        <v>306</v>
      </c>
      <c r="I30" s="108"/>
      <c r="J30" s="108"/>
      <c r="K30" s="108"/>
      <c r="L30" s="108"/>
      <c r="M30" s="108"/>
      <c r="N30" s="109"/>
    </row>
    <row r="31" spans="3:14" ht="26.25" thickBot="1">
      <c r="C31" s="6" t="s">
        <v>304</v>
      </c>
      <c r="D31" s="29" t="s">
        <v>317</v>
      </c>
      <c r="E31" s="29">
        <v>0</v>
      </c>
      <c r="F31" s="29">
        <v>1</v>
      </c>
      <c r="G31" s="29">
        <v>1</v>
      </c>
      <c r="H31" s="110"/>
      <c r="I31" s="111"/>
      <c r="J31" s="111"/>
      <c r="K31" s="111"/>
      <c r="L31" s="111"/>
      <c r="M31" s="111"/>
      <c r="N31" s="112"/>
    </row>
    <row r="32" spans="3:14" ht="28.5" customHeight="1" thickBot="1">
      <c r="C32" s="28" t="s">
        <v>12</v>
      </c>
      <c r="D32" s="68" t="s">
        <v>305</v>
      </c>
      <c r="E32" s="100"/>
      <c r="F32" s="100"/>
      <c r="G32" s="101"/>
    </row>
    <row r="33" spans="3:7" ht="28.5" customHeight="1">
      <c r="C33" s="1"/>
      <c r="D33" s="2"/>
      <c r="E33" s="3"/>
      <c r="F33" s="3"/>
      <c r="G33" s="3"/>
    </row>
  </sheetData>
  <mergeCells count="13">
    <mergeCell ref="C29:C30"/>
    <mergeCell ref="D28:G28"/>
    <mergeCell ref="D5:K5"/>
    <mergeCell ref="C8:G26"/>
    <mergeCell ref="E2:M2"/>
    <mergeCell ref="E3:M3"/>
    <mergeCell ref="E4:M4"/>
    <mergeCell ref="C7:G7"/>
    <mergeCell ref="D32:G32"/>
    <mergeCell ref="H29:N29"/>
    <mergeCell ref="H30:N31"/>
    <mergeCell ref="D29:D30"/>
    <mergeCell ref="G29:G30"/>
  </mergeCells>
  <phoneticPr fontId="0" type="noConversion"/>
  <pageMargins left="0.7" right="0.7" top="0.75" bottom="0.75" header="0.3" footer="0.3"/>
  <pageSetup paperSize="9" orientation="portrait" verticalDpi="0" r:id="rId1"/>
  <ignoredErrors>
    <ignoredError sqref="D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програм 15</vt:lpstr>
      <vt:lpstr>ПА 1</vt:lpstr>
      <vt:lpstr>ПА 2</vt:lpstr>
      <vt:lpstr>ПА 3</vt:lpstr>
      <vt:lpstr>ПА 4</vt:lpstr>
      <vt:lpstr>ПА 5</vt:lpstr>
      <vt:lpstr>ПА 6</vt:lpstr>
      <vt:lpstr>ПА 7</vt:lpstr>
      <vt:lpstr>ПА 8</vt:lpstr>
      <vt:lpstr>ПА 9</vt:lpstr>
      <vt:lpstr>ПА 10</vt:lpstr>
      <vt:lpstr>ПА 11</vt:lpstr>
      <vt:lpstr>ПА 12</vt:lpstr>
      <vt:lpstr>ПА 13</vt:lpstr>
      <vt:lpstr>ПА 14</vt:lpstr>
      <vt:lpstr>ПЈ 1</vt:lpstr>
      <vt:lpstr>ПЈ 2 </vt:lpstr>
      <vt:lpstr>ПЈ 3</vt:lpstr>
      <vt:lpstr>Sheet1 (2)</vt:lpstr>
      <vt:lpstr>Sheet4</vt:lpstr>
      <vt:lpstr>Sheet8</vt:lpstr>
      <vt:lpstr>ПЈ 4</vt:lpstr>
      <vt:lpstr>ПЈ 5</vt:lpstr>
      <vt:lpstr>ПЈ 6</vt:lpstr>
      <vt:lpstr>ПЈ 7</vt:lpstr>
      <vt:lpstr>ПЈ 8</vt:lpstr>
      <vt:lpstr>ПЈ 9</vt:lpstr>
      <vt:lpstr>ПЈ 10</vt:lpstr>
      <vt:lpstr>ПЈ 11</vt:lpstr>
      <vt:lpstr>Sheet1</vt:lpstr>
      <vt:lpstr>Sheet2</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2018-04-13T09:37:25Z</dcterms:modified>
</cp:coreProperties>
</file>