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50" yWindow="60" windowWidth="21450" windowHeight="9315"/>
  </bookViews>
  <sheets>
    <sheet name="програм 14" sheetId="4" r:id="rId1"/>
    <sheet name="ПА 1" sheetId="5" r:id="rId2"/>
    <sheet name="ПА 2" sheetId="15" r:id="rId3"/>
    <sheet name="ПА 3" sheetId="18" r:id="rId4"/>
    <sheet name="ПА 4" sheetId="16" r:id="rId5"/>
    <sheet name="ПА 5" sheetId="17" r:id="rId6"/>
    <sheet name="ПЈ 1 " sheetId="10" r:id="rId7"/>
    <sheet name="ПЈ 2" sheetId="19" r:id="rId8"/>
    <sheet name="Sheet1 (2)" sheetId="13" state="hidden" r:id="rId9"/>
    <sheet name="Sheet4" sheetId="14" state="hidden" r:id="rId10"/>
    <sheet name="Sheet8" sheetId="8" state="hidden" r:id="rId11"/>
  </sheets>
  <definedNames>
    <definedName name="_xlnm._FilterDatabase" localSheetId="8" hidden="1">'Sheet1 (2)'!$C$1:$C$146</definedName>
  </definedNames>
  <calcPr calcId="124519"/>
</workbook>
</file>

<file path=xl/calcChain.xml><?xml version="1.0" encoding="utf-8"?>
<calcChain xmlns="http://schemas.openxmlformats.org/spreadsheetml/2006/main">
  <c r="Q4" i="19"/>
  <c r="A4"/>
  <c r="E2"/>
  <c r="C2"/>
  <c r="Q4" i="18" l="1"/>
  <c r="A4"/>
  <c r="E2"/>
  <c r="C2"/>
  <c r="Q4" i="10" l="1"/>
  <c r="Q4" i="17"/>
  <c r="Q4" i="16"/>
  <c r="Q4" i="15"/>
  <c r="Q4" i="5"/>
  <c r="P3" i="4"/>
  <c r="C2" i="10" l="1"/>
  <c r="C2" i="17"/>
  <c r="C2" i="16"/>
  <c r="C2" i="15"/>
  <c r="C2" i="5"/>
  <c r="C2" i="4" l="1"/>
  <c r="E2" i="10"/>
  <c r="E2" i="17"/>
  <c r="E2" i="16"/>
  <c r="E2" i="15"/>
  <c r="E2" i="5"/>
  <c r="A4" i="17"/>
  <c r="A4" i="16"/>
  <c r="A4" i="15"/>
  <c r="D2" i="18" l="1"/>
  <c r="D2" i="19"/>
  <c r="D2" i="5"/>
  <c r="D2" i="17"/>
  <c r="D2" i="16"/>
  <c r="D2" i="10"/>
  <c r="D2" i="15"/>
  <c r="M6" i="8"/>
  <c r="A4" i="10" l="1"/>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alcChain>
</file>

<file path=xl/comments1.xml><?xml version="1.0" encoding="utf-8"?>
<comments xmlns="http://schemas.openxmlformats.org/spreadsheetml/2006/main">
  <authors>
    <author>nikola</author>
  </authors>
  <commentList>
    <comment ref="G31" authorId="0">
      <text>
        <r>
          <rPr>
            <b/>
            <sz val="9"/>
            <color indexed="81"/>
            <rFont val="Tahoma"/>
            <charset val="1"/>
          </rPr>
          <t>nikola:</t>
        </r>
        <r>
          <rPr>
            <sz val="9"/>
            <color indexed="81"/>
            <rFont val="Tahoma"/>
            <charset val="1"/>
          </rPr>
          <t xml:space="preserve">
1.354.278 : 20.201.383</t>
        </r>
      </text>
    </comment>
  </commentList>
</comments>
</file>

<file path=xl/sharedStrings.xml><?xml version="1.0" encoding="utf-8"?>
<sst xmlns="http://schemas.openxmlformats.org/spreadsheetml/2006/main" count="859" uniqueCount="355">
  <si>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</si>
  <si>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</si>
  <si>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</si>
  <si>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</si>
  <si>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</si>
  <si>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</si>
  <si>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</si>
  <si>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</si>
  <si>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</si>
  <si>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</si>
  <si>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</si>
  <si>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</si>
  <si>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</si>
  <si>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</si>
  <si>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</si>
  <si>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</si>
  <si>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</si>
  <si>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</si>
  <si>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</si>
  <si>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</si>
  <si>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</si>
  <si>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</si>
  <si>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</si>
  <si>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</si>
  <si>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</si>
  <si>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</si>
  <si>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</si>
  <si>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</si>
  <si>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</si>
  <si>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</si>
  <si>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</si>
  <si>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</si>
  <si>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</si>
  <si>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</si>
  <si>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</si>
  <si>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</si>
  <si>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</si>
  <si>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</si>
  <si>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</si>
  <si>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</si>
  <si>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</si>
  <si>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</si>
  <si>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</si>
  <si>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</si>
  <si>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</si>
  <si>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</si>
  <si>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</si>
  <si>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</si>
  <si>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</si>
  <si>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</si>
  <si>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</si>
  <si>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</si>
  <si>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</si>
  <si>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</si>
  <si>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</si>
  <si>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</si>
  <si>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</si>
  <si>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</si>
  <si>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</si>
  <si>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</si>
  <si>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</si>
  <si>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</si>
  <si>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</si>
  <si>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</si>
  <si>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</si>
  <si>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</si>
  <si>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</si>
  <si>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</si>
  <si>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</si>
  <si>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</si>
  <si>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</si>
  <si>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</si>
  <si>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</si>
  <si>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</si>
  <si>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</si>
  <si>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</si>
  <si>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</si>
  <si>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</si>
  <si>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</si>
  <si>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</si>
  <si>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</si>
  <si>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</si>
  <si>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</si>
  <si>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</si>
  <si>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</si>
  <si>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</si>
  <si>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</si>
  <si>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</si>
  <si>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</si>
  <si>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</si>
  <si>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</si>
  <si>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</si>
  <si>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</si>
  <si>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</si>
  <si>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</si>
  <si>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</si>
  <si>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</si>
  <si>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</si>
  <si>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</si>
  <si>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</si>
  <si>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</si>
  <si>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</si>
  <si>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</si>
  <si>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</si>
  <si>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</si>
  <si>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</si>
  <si>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</si>
  <si>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</si>
  <si>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</si>
  <si>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</si>
  <si>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</si>
  <si>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</si>
  <si>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</si>
  <si>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</si>
  <si>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</si>
  <si>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</si>
  <si>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</si>
  <si>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</si>
  <si>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</si>
  <si>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</si>
  <si>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</si>
  <si>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</si>
  <si>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</si>
  <si>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</si>
  <si>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</si>
  <si>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</si>
  <si>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</si>
  <si>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</si>
  <si>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</si>
  <si>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</si>
  <si>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</si>
  <si>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</si>
  <si>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</si>
  <si>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</si>
  <si>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</si>
  <si>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</si>
  <si>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</si>
  <si>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</si>
  <si>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</si>
  <si>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</si>
  <si>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</si>
  <si>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</si>
  <si>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</si>
  <si>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</si>
  <si>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</si>
  <si>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</si>
  <si>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</si>
  <si>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</si>
  <si>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</si>
  <si>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</si>
  <si>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</si>
  <si>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</si>
  <si>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</si>
  <si>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</si>
  <si>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</si>
  <si>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</si>
  <si>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</si>
  <si>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</si>
  <si>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</si>
  <si>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</si>
  <si>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</si>
  <si>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</si>
  <si>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</si>
  <si>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</si>
  <si>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</si>
  <si>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</si>
  <si>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</si>
  <si>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</si>
  <si>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</si>
  <si>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</si>
  <si>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</si>
  <si>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</si>
  <si>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</si>
  <si>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</si>
  <si>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</si>
  <si>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</si>
  <si>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</si>
  <si>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</si>
  <si>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</si>
  <si>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</si>
  <si>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</si>
  <si>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</si>
  <si>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</si>
  <si>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</si>
  <si>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</si>
  <si>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</si>
  <si>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</si>
  <si>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</si>
  <si>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</si>
  <si>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</si>
  <si>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</si>
  <si>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</si>
  <si>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</si>
  <si>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</si>
  <si>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</si>
  <si>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</si>
  <si>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</si>
  <si>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</si>
  <si>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</si>
  <si>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</si>
  <si>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</si>
  <si>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</si>
  <si>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</si>
  <si>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</si>
  <si>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</si>
  <si>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</si>
  <si>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</si>
  <si>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</si>
  <si>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</si>
  <si>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</si>
  <si>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</si>
  <si>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</si>
  <si>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</si>
  <si>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</si>
  <si>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</si>
  <si>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</si>
  <si>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</si>
  <si>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</si>
  <si>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</si>
  <si>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</si>
  <si>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</si>
  <si>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</si>
  <si>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</si>
  <si>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</si>
  <si>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</si>
  <si>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</si>
  <si>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</si>
  <si>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</si>
  <si>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</si>
  <si>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</si>
  <si>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</si>
  <si>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</si>
  <si>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</si>
  <si>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</si>
  <si>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</si>
  <si>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</si>
  <si>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</si>
  <si>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</si>
  <si>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</si>
  <si>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</si>
  <si>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</si>
  <si>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</si>
  <si>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</si>
  <si>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</si>
  <si>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</si>
  <si>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</si>
  <si>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</si>
  <si>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</si>
  <si>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</si>
  <si>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</si>
  <si>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</si>
  <si>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</si>
  <si>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</si>
  <si>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</si>
  <si>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</si>
  <si>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</si>
  <si>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</si>
  <si>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</si>
  <si>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</si>
  <si>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</si>
  <si>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</si>
  <si>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</si>
  <si>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</si>
  <si>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</si>
  <si>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</si>
  <si>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</si>
  <si>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</si>
  <si>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</si>
  <si>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</si>
  <si>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</si>
  <si>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</si>
  <si>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</si>
  <si>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</si>
  <si>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</si>
  <si>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</si>
  <si>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</si>
  <si>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</si>
  <si>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</si>
  <si>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</si>
  <si>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</si>
  <si>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</si>
  <si>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</si>
  <si>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</si>
  <si>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</si>
  <si>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</si>
  <si>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Одржавање спортске инфраструктуре</t>
  </si>
  <si>
    <t>Подршка предшколском и школском спорту</t>
  </si>
  <si>
    <t>Жарко Недић, члан Општинског већа</t>
  </si>
  <si>
    <t>Обезбеђивање приступа спорту свих грађана општине Крупањ подржано је кроз реализације програма организација из области спорта којима се остварује општи интерес у области спорта на територији општине Крупањ. Формиран је Спортски савез који је испунио задате циљеве, прикупио и обрадио годишње програме свих организација из области спортаа а све у складу са новим законом о спорту. На основу усвојеног правилника о расподели средстава извршена су вредновања годишњих програма и подржано је 14 годишњих програма. За посебне програме није расписиван конкурс и истих није било. Кроз 14 подржаних програма спорт у општини Крупањ је квалитетнији и доступнији свим грађанима без обзира на узраст, пол ... Поред подржаних програма развој спорта је омогућен и постојећом инфраструктуром у коју није било значајних улагања изузев редовног одржавања објеката и изузев санације штете узроковане елемнтарном непогодом на спортској хали. Спортска хала је од јуна месеца ван функције, до краја године су завршени радови на снацији крова а почетком 2018. године је у плану замна подних облога - паркета, за шта су средства обезбеђена.</t>
  </si>
  <si>
    <t>Планско подстицање и креирање услова за бављење спортом за све грађане и  грађанке  општине</t>
  </si>
  <si>
    <t>%</t>
  </si>
  <si>
    <t xml:space="preserve"> Одлука о завршном рачуну за 2016. годину, Одлука о завршном рачуну за 2017. годину</t>
  </si>
  <si>
    <t>Укупан буџет општине намењен за спорт  у односу на укупно утрошена средств</t>
  </si>
  <si>
    <t xml:space="preserve"> Милорад Симић, начелник општинске управе</t>
  </si>
  <si>
    <r>
      <t xml:space="preserve">     </t>
    </r>
    <r>
      <rPr>
        <b/>
        <sz val="10"/>
        <color theme="1"/>
        <rFont val="Calibri"/>
        <family val="2"/>
        <charset val="238"/>
        <scheme val="minor"/>
      </rPr>
      <t xml:space="preserve">1.Унапређење подршке локалним спортским организацијама преко којих се остварује општи интерес у области спорта:     </t>
    </r>
    <r>
      <rPr>
        <sz val="10"/>
        <color theme="1"/>
        <rFont val="Calibri"/>
        <family val="2"/>
        <charset val="238"/>
        <scheme val="minor"/>
      </rPr>
      <t xml:space="preserve">
Финансирано је 11 годишњих програма, и то:     
 -  Програми из области 3 - организација спортских такмичења од посебног значаја за општину Крупањ - 3 годишња програма укупне вредности 1.057.000,00 динара   
 -  Програми из области 5 - учешће спортских организација са територије општине Крупањ у домаћим и европским клупским такмичењима - 7 годишњих програма укупне вредности 4.759.000,00 динара          
 -  Програми из области 8 - делатност организација у области спорта са седиштем на територији општине Крупањ, које су од посебног значаја за општину Крупањ  - 1 годишњи програм укупне вредности 1.520.000,00 динара        
    </t>
    </r>
    <r>
      <rPr>
        <b/>
        <sz val="10"/>
        <color theme="1"/>
        <rFont val="Calibri"/>
        <family val="2"/>
        <charset val="238"/>
        <scheme val="minor"/>
      </rPr>
      <t xml:space="preserve">2.Унапређење рекреативног спорта:  </t>
    </r>
    <r>
      <rPr>
        <sz val="10"/>
        <color theme="1"/>
        <rFont val="Calibri"/>
        <family val="2"/>
        <charset val="238"/>
        <scheme val="minor"/>
      </rPr>
      <t xml:space="preserve">   
Финансирано је  2 годишњa програма, и то:     
 -  Програми из области 1 - подстицање и стварање услова за унапређење спортске рекреације, односно бављења грађана спортом, посебно деце, омладине, жена и особа са инвалидитетом - 2 годишња програма укупне вредности 400.000,00 динара     
 -  Програми из области 6 - физичко васпитање деце предшколског узраста и школски спорт  - 1 годишњи програм укупне вредности 315.000,00 динара </t>
    </r>
  </si>
  <si>
    <t>Обезбеђивање услова за рад и унапређење капацитета спортских организација преко којих се остварује јавни интерес у области спорта у општини</t>
  </si>
  <si>
    <t>Одлука о завршном рачуну за 2016. годину, Одлука о завршном рачуну за 2017. годину</t>
  </si>
  <si>
    <t>Уложена је мање средствава у школски и рекреативни спорт јер није било предложених програма из ове активности.</t>
  </si>
  <si>
    <t>Проценат буџета намењен финансирању спортских организација у односу на укупна средства издвојена за спорт (без улагања у капиталне објекте спортске инфраструктуре)</t>
  </si>
  <si>
    <t>Проценат буџета намењен финансирању рекреативног спорта у односу на укупна средства издвојена за спорт (без улагања у капиталне објекте спортске инфраструктуре)</t>
  </si>
  <si>
    <t xml:space="preserve"> Унапређење рекреативног спорта</t>
  </si>
  <si>
    <t xml:space="preserve"> Поднета су два рекреативна програма у вредности од 400.000 динара.</t>
  </si>
  <si>
    <t>Драган Благојевић, Зоран Алексић, Драган Дојић - директори школа; Славица Кодић, директор предшколске установе</t>
  </si>
  <si>
    <t>За реализацију ове програмске активности коришћени су сви доступни спортски објекти - Хала спортова за децу предшколског и основношколског узраста, спортска хала за децу средњешколског узраста, спортски терени ( кошаркашки, рукометни, фудбалски) и базен ( у летњем периоду), укупно 14 спортских објеката. Наведени објекти су били на располагању деци током предшколске и школске наставе и током организовања свих вреста школских такмичења и турнира, изузев хале спортова која од јуна месеца није у функцији услед штете изазване временским непогодама. Поред редовне наставе годишњим програмом "Школица спорта" анимирина су деца свих узраста кроз учење и игру у летњој школи пливања, кошарке... Такође, годишњим програмом Спортског савеза општине Крупањ реализована су бројна такмичења деце кроз бројне турнире, трке ...</t>
  </si>
  <si>
    <t>Добра сарадња са предшколским и школским установама у циљу организованог бављења спортом деце и омладине</t>
  </si>
  <si>
    <t xml:space="preserve"> Број годишњих и посебних програма намењених развијању предшколског и школског спорта</t>
  </si>
  <si>
    <t>Организације у области спорта су поднеле само један програм, других програма није било.</t>
  </si>
  <si>
    <t>Број</t>
  </si>
  <si>
    <t>Унапређење предшколског и школског спорта</t>
  </si>
  <si>
    <t>Проценат буџета намењен финансирању предшколског и школског спорта у односу на укупна средства издвојена за спорт (без улагања у капиталне објекте спортске инфраструктуре)</t>
  </si>
  <si>
    <t>Милорад Симић, начелник општинске управе</t>
  </si>
  <si>
    <t xml:space="preserve">Спортску инфраструктуру чине две спортске хале којима управљају школе, отворени базен којим управља комунално предузеће, фудбалски терени којим управљају локални фудбалски клубови, изузев "градског терена", терен за мали фудбал са вештачком травом, два кошаркашка игралишта ... Горе наведени спортски објекти нису имали значајнијих поправки изузев редовног одржавања. </t>
  </si>
  <si>
    <t>Израдња нових, реконструкција постојећих и редовно одржавање спортских објеката који су од интереса за општину</t>
  </si>
  <si>
    <t>Број изграђених- реконструисаних спортских објеката/број одржаваних спортских објеката</t>
  </si>
  <si>
    <t>Годишњи извештај о раду Спортског савеза општине</t>
  </si>
  <si>
    <t>Временске неприлике које су оштетиле спортску халу саниране су само у делу поправке крова док је санација пода померена у 2018. годину. Одржаван је само терен фудбалског клуба "Рађевац".</t>
  </si>
  <si>
    <t>0 / 3</t>
  </si>
  <si>
    <t xml:space="preserve"> 1 / 4</t>
  </si>
  <si>
    <t>0,5 / 1</t>
  </si>
  <si>
    <t>Редовно одржавање постојећих спортских објеката од интереса за град-општину</t>
  </si>
  <si>
    <t>Број постојећих функционалних спортских објеката инфраструктуре</t>
  </si>
  <si>
    <t>Нема одступања.</t>
  </si>
  <si>
    <t xml:space="preserve">Спортска хала поверена основној школи је и од јуна месеца је ван функције услед оштећења у елементарној непогоди. Олујни ветар је скинуо лимени покривач те се вода улила и у потпуности оштетила паркет. Све активности хале су прекинуте и приступило се санирању последица штете. Расписана је набавка кровног покривача, на првом позиву није било понуђача те је тек на другој набавци изабран понуђач који је успео да крајем године заврши радове. За замену паркета су обезбеђена средства и планирана је набавка почетком ове године. </t>
  </si>
  <si>
    <t>Износ средстава издвојен за редовно функционисање установа спорта из свих извора</t>
  </si>
  <si>
    <t xml:space="preserve"> Обезбеђење услова за рад установа из области спорта</t>
  </si>
  <si>
    <t>Одлука о завршном рачуну за 2016. годину, Одлука о буџету за 2017. годину</t>
  </si>
  <si>
    <t>Износ  који је издвојен је мањи јер нису остварени сопствени приходи од закупа хале јер од јуна није била у функцији.</t>
  </si>
  <si>
    <t>динара</t>
  </si>
  <si>
    <t>Број спортских организација који користе услуге установе из области спорта</t>
  </si>
  <si>
    <t xml:space="preserve"> Годишњи извештај о раду Спортског савеза општине</t>
  </si>
  <si>
    <t>Спортска хала је од јуна месеца била ван функције услед штете узроковане невременом. До јуна месеца није било значајних одступања.</t>
  </si>
  <si>
    <t xml:space="preserve">   У току године елементарна непогода проузроковала је велика оштећења на спортској хали у Крупњу па су из тог разлога морала бити уложена значајно већа средства за њену санацију.</t>
  </si>
  <si>
    <t>1301-П8</t>
  </si>
  <si>
    <t>Санација кровне конструкције и подова у спортској хали у Крупњу</t>
  </si>
  <si>
    <t xml:space="preserve">Реконструисани кров и под спортске хале </t>
  </si>
  <si>
    <t>Број (1 за "ДА", 0 за "НЕ")</t>
  </si>
  <si>
    <t>До краја године реконструисана је само кров хале док ће се замена паркете урадити у 2018. години. Морале су да се ураде две одвојене јавне набавке а код прве јавне набавке поступак је морао бити поновљен јер се није јавио нико.</t>
  </si>
  <si>
    <t>Стара хидроизолација - лимени покривач спортске хале је био дотрајао што је доводило до честих прокишњавања и поправки. Стога је првобитно планирана само санација крова за шта су планирана средства у износу од 3.000.000,00 динара. Пре почетка реализације пројекта санације крова спортске хале елементарна непогода - олујни ветар је оштетио кровни покривач услед чега се улила вода и у потпуности оштетила паркет. Стога је расписана јавна набавка за замену кровног покривача, и на првом позиву није било понуђача. Тек на другом позиву изабран је најповољнији понуђач који је до краја године завршио планиране радове. Радови на санацији пода и замени паркета су планирани за почетак 2018. године и зато су обезбеђена средства.</t>
  </si>
  <si>
    <t>Успостављени институционални услови у општини за подршку активном укључивању младих, подршку различитим друштвеним активностима младих и креативном испољавању њихових потреба</t>
  </si>
  <si>
    <t>Проценат буџета намењен финансирању канцеларије за младе у односу на укупна средства издвојена за спорт (без улагања у капиталне објекте)</t>
  </si>
  <si>
    <t>11.46</t>
  </si>
  <si>
    <t>1301-П14</t>
  </si>
  <si>
    <t>Израда локал.акци.плана за младе за пер. 2016-2020 год.</t>
  </si>
  <si>
    <t>Израда , усвајање и почетак имплементација ЛАП-а за младе</t>
  </si>
  <si>
    <t>Израђен и усвојен од стране СО-е Крупањ Локални акциони план за младе</t>
  </si>
  <si>
    <t xml:space="preserve">извор верификације: </t>
  </si>
  <si>
    <t>Одлука о завршном рачуну за 2016. годину, Одлука о буџету за 2017. годину, Одлука о завршном рачуну за 2016. годину</t>
  </si>
  <si>
    <t>Безбедно коришћење спорстке хале у пуном капацитету</t>
  </si>
  <si>
    <t>Одлука СО-е Крупањ о усвојеном ЛАП-а за младе</t>
  </si>
  <si>
    <t>Записник о примопредаји радова</t>
  </si>
  <si>
    <t>Крајем године формирана је комисија за израду плана али је поступак прекинут јер је лице које је радило на пословима у канцеларији отишло да ради у другу фирму.</t>
  </si>
  <si>
    <t>Није реализован план.</t>
  </si>
  <si>
    <t>Закон о локалној самоуправи (,,Сл.гл.РС"129/2007и 88/2014), Заком о младима (,,Сл.гл.РС" 50/2011),Одлука СО о оснивању Канцеларије за младе, Националана стратегија за младе, Акциони план за спровођење Националне стратегије за младе,Закон о спорту (,,Сл.гл.РС"10/2016),Стратегија развоја спорта у РС за период 2014-2018(,,Сл.гл.РС"1/2015),Закон о основама система образовања и васпитања (,,Сл.гл.РС"72/09, 52/11 и  55 /13) . Канцеларија за младе представља организациону јединицу локалне управе, у којој су утврђене процедуре и системи којим ће се креирати и спроводити локална политика за младе. Њена улога је да обезбеди окружење које омогућава младима да се развију у онакве одрасле особе какве су потрбне друштву да би напредовало у будућности.У овој активности планирани су трошкови фукнционисања Канцеларије за младе, а уз програм се планира и 5 пројекта.</t>
  </si>
  <si>
    <t>6.70</t>
  </si>
  <si>
    <t>Лице ангажовано као координатор канцеларије за младе од 01.08.2017. године засновало је радни однос код другог послодавца. Такође повећано су средства за санацију крова и подова у спортској хали у Крупњу.</t>
  </si>
</sst>
</file>

<file path=xl/styles.xml><?xml version="1.0" encoding="utf-8"?>
<styleSheet xmlns="http://schemas.openxmlformats.org/spreadsheetml/2006/main">
  <numFmts count="1">
    <numFmt numFmtId="164" formatCode="0.0%"/>
  </numFmts>
  <fonts count="23">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8"/>
      <name val="Calibri"/>
      <family val="2"/>
      <scheme val="minor"/>
    </font>
    <font>
      <sz val="8"/>
      <name val="Arial"/>
      <family val="2"/>
    </font>
    <font>
      <sz val="10"/>
      <color theme="1"/>
      <name val="Calibri"/>
      <family val="2"/>
      <charset val="238"/>
      <scheme val="minor"/>
    </font>
    <font>
      <b/>
      <sz val="10"/>
      <color theme="1"/>
      <name val="Calibri"/>
      <family val="2"/>
      <charset val="238"/>
      <scheme val="minor"/>
    </font>
    <font>
      <b/>
      <sz val="10"/>
      <color theme="1"/>
      <name val="Calibri"/>
      <family val="2"/>
      <scheme val="minor"/>
    </font>
    <font>
      <sz val="10"/>
      <name val="Calibri"/>
      <family val="2"/>
      <scheme val="minor"/>
    </font>
    <font>
      <sz val="11"/>
      <name val="Calibri"/>
      <family val="2"/>
      <scheme val="minor"/>
    </font>
    <font>
      <sz val="8"/>
      <color theme="1"/>
      <name val="Calibri"/>
      <family val="2"/>
      <scheme val="minor"/>
    </font>
    <font>
      <sz val="9"/>
      <color indexed="81"/>
      <name val="Tahoma"/>
      <charset val="1"/>
    </font>
    <font>
      <b/>
      <sz val="9"/>
      <color indexed="81"/>
      <name val="Tahoma"/>
      <charset val="1"/>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4">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top style="medium">
        <color indexed="64"/>
      </top>
      <bottom/>
      <diagonal/>
    </border>
  </borders>
  <cellStyleXfs count="6">
    <xf numFmtId="0" fontId="0" fillId="0" borderId="0"/>
    <xf numFmtId="0" fontId="5" fillId="0" borderId="0" applyBorder="0"/>
    <xf numFmtId="0" fontId="12" fillId="0" borderId="0"/>
    <xf numFmtId="0" fontId="11" fillId="0" borderId="0"/>
    <xf numFmtId="0" fontId="1" fillId="0" borderId="0"/>
    <xf numFmtId="0" fontId="8" fillId="0" borderId="0"/>
  </cellStyleXfs>
  <cellXfs count="142">
    <xf numFmtId="0" fontId="0" fillId="0" borderId="0" xfId="0"/>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3" fillId="0" borderId="0" xfId="0" applyFont="1" applyBorder="1" applyAlignment="1">
      <alignment horizontal="left" vertical="top" wrapText="1"/>
    </xf>
    <xf numFmtId="0" fontId="7"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9" fillId="0" borderId="0" xfId="5" applyFont="1" applyAlignment="1">
      <alignment vertical="top"/>
    </xf>
    <xf numFmtId="0" fontId="10" fillId="0" borderId="0" xfId="5" applyFont="1" applyAlignment="1">
      <alignment vertical="top"/>
    </xf>
    <xf numFmtId="0" fontId="8" fillId="0" borderId="0" xfId="5"/>
    <xf numFmtId="0" fontId="9" fillId="0" borderId="0" xfId="5" quotePrefix="1" applyFont="1" applyAlignment="1">
      <alignment vertical="top"/>
    </xf>
    <xf numFmtId="0" fontId="9" fillId="0" borderId="0" xfId="5" applyFont="1" applyAlignment="1"/>
    <xf numFmtId="0" fontId="8"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0" fontId="13" fillId="0" borderId="0" xfId="0" applyFont="1" applyBorder="1" applyAlignment="1">
      <alignment vertical="center"/>
    </xf>
    <xf numFmtId="0" fontId="0" fillId="0" borderId="0" xfId="0" applyBorder="1"/>
    <xf numFmtId="3" fontId="0" fillId="0" borderId="6" xfId="0" applyNumberFormat="1" applyBorder="1"/>
    <xf numFmtId="3" fontId="14" fillId="0" borderId="0" xfId="0" applyNumberFormat="1" applyFont="1" applyFill="1" applyBorder="1" applyAlignment="1">
      <alignment horizontal="right"/>
    </xf>
    <xf numFmtId="49" fontId="13" fillId="0" borderId="0" xfId="0" applyNumberFormat="1" applyFont="1" applyBorder="1" applyAlignment="1">
      <alignment vertical="center"/>
    </xf>
    <xf numFmtId="1" fontId="13" fillId="0" borderId="0" xfId="0" applyNumberFormat="1" applyFont="1" applyBorder="1" applyAlignment="1">
      <alignment vertical="center"/>
    </xf>
    <xf numFmtId="0" fontId="6" fillId="0" borderId="16" xfId="0" applyFont="1" applyBorder="1" applyAlignment="1">
      <alignment horizontal="left" vertical="top"/>
    </xf>
    <xf numFmtId="0" fontId="7"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9" fontId="0" fillId="3" borderId="0" xfId="0" applyNumberFormat="1" applyFill="1" applyAlignment="1">
      <alignment horizontal="center"/>
    </xf>
    <xf numFmtId="0" fontId="0" fillId="0" borderId="0" xfId="0" applyFont="1"/>
    <xf numFmtId="0" fontId="17" fillId="0" borderId="3" xfId="0" applyFont="1" applyBorder="1" applyAlignment="1">
      <alignment horizontal="center" vertical="center" wrapText="1"/>
    </xf>
    <xf numFmtId="0" fontId="18" fillId="0" borderId="21" xfId="0" applyFont="1" applyBorder="1" applyAlignment="1">
      <alignment vertical="center"/>
    </xf>
    <xf numFmtId="0" fontId="18" fillId="0" borderId="22" xfId="0" applyFont="1" applyBorder="1" applyAlignment="1">
      <alignment vertical="center"/>
    </xf>
    <xf numFmtId="0" fontId="7" fillId="0" borderId="15" xfId="0" applyFont="1" applyBorder="1" applyAlignment="1">
      <alignment vertical="center" wrapText="1"/>
    </xf>
    <xf numFmtId="3" fontId="19" fillId="0" borderId="21" xfId="0" applyNumberFormat="1" applyFont="1" applyFill="1" applyBorder="1" applyAlignment="1">
      <alignment horizontal="right" vertical="center"/>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6" fillId="0" borderId="6" xfId="0" applyFont="1" applyBorder="1" applyAlignment="1">
      <alignment horizontal="left" vertical="top"/>
    </xf>
    <xf numFmtId="3" fontId="19" fillId="0" borderId="21" xfId="0" applyNumberFormat="1" applyFont="1" applyFill="1" applyBorder="1" applyAlignment="1">
      <alignment horizontal="right"/>
    </xf>
    <xf numFmtId="3" fontId="19" fillId="0" borderId="21" xfId="0" applyNumberFormat="1" applyFont="1" applyBorder="1" applyAlignment="1">
      <alignment horizontal="right"/>
    </xf>
    <xf numFmtId="0" fontId="20" fillId="0" borderId="0" xfId="0" applyFont="1" applyBorder="1" applyAlignment="1">
      <alignment vertical="center" wrapText="1"/>
    </xf>
    <xf numFmtId="0" fontId="12" fillId="0" borderId="0" xfId="0" applyFont="1" applyBorder="1" applyAlignment="1">
      <alignment vertical="center" wrapText="1"/>
    </xf>
    <xf numFmtId="0" fontId="15" fillId="0" borderId="7" xfId="0" applyFont="1" applyBorder="1" applyAlignment="1">
      <alignment horizontal="justify" vertical="top" wrapText="1"/>
    </xf>
    <xf numFmtId="0" fontId="15" fillId="0" borderId="8" xfId="0" applyFont="1" applyBorder="1" applyAlignment="1">
      <alignment horizontal="justify" vertical="top" wrapText="1"/>
    </xf>
    <xf numFmtId="0" fontId="15" fillId="0" borderId="9" xfId="0" applyFont="1" applyBorder="1" applyAlignment="1">
      <alignment horizontal="justify" vertical="top" wrapText="1"/>
    </xf>
    <xf numFmtId="0" fontId="15" fillId="0" borderId="12" xfId="0" applyFont="1" applyBorder="1" applyAlignment="1">
      <alignment horizontal="justify" vertical="top" wrapText="1"/>
    </xf>
    <xf numFmtId="0" fontId="15" fillId="0" borderId="13" xfId="0" applyFont="1" applyBorder="1" applyAlignment="1">
      <alignment horizontal="justify" vertical="top" wrapText="1"/>
    </xf>
    <xf numFmtId="0" fontId="15" fillId="0" borderId="14" xfId="0" applyFont="1" applyBorder="1" applyAlignment="1">
      <alignment horizontal="justify" vertical="top" wrapText="1"/>
    </xf>
    <xf numFmtId="0" fontId="2" fillId="0" borderId="13" xfId="0" applyFont="1" applyBorder="1" applyAlignment="1">
      <alignment horizontal="center" vertical="center"/>
    </xf>
    <xf numFmtId="0" fontId="7" fillId="0" borderId="16" xfId="0" applyFont="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0" fontId="0" fillId="0" borderId="9" xfId="0" applyBorder="1" applyAlignment="1">
      <alignment horizontal="justify" vertical="top" wrapText="1"/>
    </xf>
    <xf numFmtId="0" fontId="0" fillId="0" borderId="10" xfId="0" applyBorder="1" applyAlignment="1">
      <alignment horizontal="justify" vertical="top" wrapText="1"/>
    </xf>
    <xf numFmtId="0" fontId="0" fillId="0" borderId="0" xfId="0" applyBorder="1" applyAlignment="1">
      <alignment horizontal="justify" vertical="top" wrapText="1"/>
    </xf>
    <xf numFmtId="0" fontId="0" fillId="0" borderId="11" xfId="0" applyBorder="1" applyAlignment="1">
      <alignment horizontal="justify" vertical="top" wrapText="1"/>
    </xf>
    <xf numFmtId="0" fontId="0" fillId="0" borderId="12" xfId="0" applyBorder="1" applyAlignment="1">
      <alignment horizontal="justify" vertical="top" wrapText="1"/>
    </xf>
    <xf numFmtId="0" fontId="0" fillId="0" borderId="13" xfId="0" applyBorder="1" applyAlignment="1">
      <alignment horizontal="justify" vertical="top" wrapText="1"/>
    </xf>
    <xf numFmtId="0" fontId="0" fillId="0" borderId="14" xfId="0" applyBorder="1" applyAlignment="1">
      <alignment horizontal="justify" vertical="top"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0" fillId="0" borderId="13" xfId="0" applyBorder="1" applyAlignment="1">
      <alignment horizontal="left"/>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15" fillId="0" borderId="0" xfId="0" applyFont="1" applyBorder="1" applyAlignment="1">
      <alignment horizontal="left" vertical="top" wrapText="1"/>
    </xf>
    <xf numFmtId="0" fontId="15" fillId="0" borderId="11"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23" xfId="0" applyFont="1" applyBorder="1" applyAlignment="1">
      <alignment horizontal="justify" vertical="top" wrapText="1"/>
    </xf>
    <xf numFmtId="0" fontId="15" fillId="0" borderId="15" xfId="0" applyFont="1" applyBorder="1" applyAlignment="1">
      <alignment horizontal="justify"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49" fontId="0" fillId="0" borderId="16" xfId="0" applyNumberFormat="1" applyBorder="1" applyAlignment="1">
      <alignment horizontal="left" vertical="top" wrapText="1"/>
    </xf>
    <xf numFmtId="49" fontId="0" fillId="0" borderId="13" xfId="0" applyNumberFormat="1" applyBorder="1" applyAlignment="1">
      <alignment horizontal="left" vertical="top" wrapText="1"/>
    </xf>
    <xf numFmtId="49" fontId="0" fillId="0" borderId="14" xfId="0" applyNumberFormat="1" applyBorder="1" applyAlignment="1">
      <alignment horizontal="left" vertical="top" wrapText="1"/>
    </xf>
    <xf numFmtId="0" fontId="12" fillId="0" borderId="16" xfId="0" applyFont="1" applyBorder="1" applyAlignment="1">
      <alignment horizontal="left" vertical="top" wrapText="1"/>
    </xf>
    <xf numFmtId="0" fontId="12" fillId="0" borderId="17" xfId="0" applyFont="1" applyBorder="1" applyAlignment="1">
      <alignment horizontal="left" vertical="top" wrapText="1"/>
    </xf>
    <xf numFmtId="0" fontId="12" fillId="0" borderId="18" xfId="0" applyFont="1" applyBorder="1" applyAlignment="1">
      <alignment horizontal="left" vertical="top" wrapText="1"/>
    </xf>
    <xf numFmtId="0" fontId="0" fillId="0" borderId="7" xfId="0" applyBorder="1" applyAlignment="1">
      <alignment horizontal="justify" wrapText="1"/>
    </xf>
    <xf numFmtId="0" fontId="0" fillId="0" borderId="8" xfId="0" applyBorder="1" applyAlignment="1">
      <alignment horizontal="justify" wrapText="1"/>
    </xf>
    <xf numFmtId="0" fontId="0" fillId="0" borderId="9" xfId="0" applyBorder="1" applyAlignment="1">
      <alignment horizontal="justify" wrapText="1"/>
    </xf>
    <xf numFmtId="0" fontId="0" fillId="0" borderId="10" xfId="0" applyBorder="1" applyAlignment="1">
      <alignment horizontal="justify" wrapText="1"/>
    </xf>
    <xf numFmtId="0" fontId="0" fillId="0" borderId="0" xfId="0" applyBorder="1" applyAlignment="1">
      <alignment horizontal="justify" wrapText="1"/>
    </xf>
    <xf numFmtId="0" fontId="0" fillId="0" borderId="11" xfId="0" applyBorder="1" applyAlignment="1">
      <alignment horizontal="justify" wrapText="1"/>
    </xf>
    <xf numFmtId="0" fontId="0" fillId="0" borderId="12" xfId="0" applyBorder="1" applyAlignment="1">
      <alignment horizontal="justify" wrapText="1"/>
    </xf>
    <xf numFmtId="0" fontId="0" fillId="0" borderId="13" xfId="0" applyBorder="1" applyAlignment="1">
      <alignment horizontal="justify" wrapText="1"/>
    </xf>
    <xf numFmtId="0" fontId="0" fillId="0" borderId="14" xfId="0" applyBorder="1" applyAlignment="1">
      <alignment horizontal="justify"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0" fontId="0" fillId="0" borderId="0" xfId="0" applyFill="1" applyBorder="1" applyAlignment="1">
      <alignment horizontal="left" vertical="top"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7" fillId="0" borderId="16" xfId="0" applyFont="1" applyBorder="1" applyAlignment="1">
      <alignment horizontal="justify" wrapText="1"/>
    </xf>
    <xf numFmtId="0" fontId="7" fillId="0" borderId="17" xfId="0" applyFont="1" applyBorder="1" applyAlignment="1">
      <alignment horizontal="justify" wrapText="1"/>
    </xf>
    <xf numFmtId="0" fontId="7" fillId="0" borderId="18" xfId="0" applyFont="1" applyBorder="1" applyAlignment="1">
      <alignment horizontal="justify" wrapText="1"/>
    </xf>
    <xf numFmtId="0" fontId="0" fillId="3" borderId="16" xfId="0"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15" fillId="0" borderId="23" xfId="0" applyFont="1" applyFill="1" applyBorder="1" applyAlignment="1">
      <alignment horizontal="justify" vertical="top" wrapText="1"/>
    </xf>
    <xf numFmtId="0" fontId="15" fillId="0" borderId="8" xfId="0" applyFont="1" applyFill="1" applyBorder="1" applyAlignment="1">
      <alignment horizontal="justify" vertical="top" wrapText="1"/>
    </xf>
    <xf numFmtId="0" fontId="15" fillId="0" borderId="9" xfId="0" applyFont="1" applyFill="1" applyBorder="1" applyAlignment="1">
      <alignment horizontal="justify" vertical="top" wrapText="1"/>
    </xf>
    <xf numFmtId="0" fontId="15" fillId="0" borderId="15" xfId="0" applyFont="1" applyFill="1" applyBorder="1" applyAlignment="1">
      <alignment horizontal="justify" vertical="top" wrapText="1"/>
    </xf>
    <xf numFmtId="0" fontId="15" fillId="0" borderId="13" xfId="0" applyFont="1" applyFill="1" applyBorder="1" applyAlignment="1">
      <alignment horizontal="justify" vertical="top" wrapText="1"/>
    </xf>
    <xf numFmtId="0" fontId="15" fillId="0" borderId="14" xfId="0" applyFont="1" applyFill="1" applyBorder="1" applyAlignment="1">
      <alignment horizontal="justify" vertical="top" wrapText="1"/>
    </xf>
    <xf numFmtId="0" fontId="0" fillId="0" borderId="7" xfId="0" applyFill="1" applyBorder="1" applyAlignment="1">
      <alignment horizontal="justify" vertical="top" wrapText="1"/>
    </xf>
    <xf numFmtId="0" fontId="0" fillId="0" borderId="8" xfId="0" applyFill="1" applyBorder="1" applyAlignment="1">
      <alignment horizontal="justify" vertical="top" wrapText="1"/>
    </xf>
    <xf numFmtId="0" fontId="0" fillId="0" borderId="9" xfId="0" applyFill="1" applyBorder="1" applyAlignment="1">
      <alignment horizontal="justify" vertical="top" wrapText="1"/>
    </xf>
    <xf numFmtId="0" fontId="0" fillId="0" borderId="10" xfId="0" applyFill="1" applyBorder="1" applyAlignment="1">
      <alignment horizontal="justify" vertical="top" wrapText="1"/>
    </xf>
    <xf numFmtId="0" fontId="0" fillId="0" borderId="0" xfId="0" applyFill="1" applyBorder="1" applyAlignment="1">
      <alignment horizontal="justify" vertical="top" wrapText="1"/>
    </xf>
    <xf numFmtId="0" fontId="0" fillId="0" borderId="11" xfId="0" applyFill="1" applyBorder="1" applyAlignment="1">
      <alignment horizontal="justify" vertical="top" wrapText="1"/>
    </xf>
    <xf numFmtId="0" fontId="0" fillId="0" borderId="12" xfId="0" applyFill="1" applyBorder="1" applyAlignment="1">
      <alignment horizontal="justify" vertical="top" wrapText="1"/>
    </xf>
    <xf numFmtId="0" fontId="0" fillId="0" borderId="13" xfId="0" applyFill="1" applyBorder="1" applyAlignment="1">
      <alignment horizontal="justify" vertical="top" wrapText="1"/>
    </xf>
    <xf numFmtId="0" fontId="0" fillId="0" borderId="14" xfId="0" applyFill="1" applyBorder="1" applyAlignment="1">
      <alignment horizontal="justify" vertical="top" wrapText="1"/>
    </xf>
    <xf numFmtId="49" fontId="7" fillId="0" borderId="3" xfId="0" applyNumberFormat="1" applyFont="1" applyFill="1" applyBorder="1" applyAlignment="1">
      <alignment horizontal="center" vertical="center" wrapText="1"/>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P26"/>
  <sheetViews>
    <sheetView tabSelected="1" workbookViewId="0">
      <selection activeCell="A26" sqref="A26:XFD30"/>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68" t="s">
        <v>0</v>
      </c>
      <c r="E1" s="68"/>
      <c r="F1" s="68"/>
      <c r="G1" s="68"/>
      <c r="H1" s="68"/>
      <c r="I1" s="68"/>
      <c r="J1" s="68"/>
      <c r="K1" s="68"/>
      <c r="L1" s="68"/>
      <c r="P1" t="s">
        <v>280</v>
      </c>
    </row>
    <row r="2" spans="2:16" ht="15.75" thickBot="1">
      <c r="B2" t="s">
        <v>276</v>
      </c>
      <c r="C2" s="16">
        <f>VLOOKUP(D2,Sheet4!A1:B145,2,FALSE)</f>
        <v>51</v>
      </c>
      <c r="D2" s="72" t="s">
        <v>134</v>
      </c>
      <c r="E2" s="73"/>
      <c r="F2" s="73"/>
      <c r="G2" s="73"/>
      <c r="H2" s="73"/>
      <c r="I2" s="73"/>
      <c r="J2" s="73"/>
      <c r="K2" s="73"/>
      <c r="L2" s="74"/>
      <c r="M2" s="20" t="s">
        <v>281</v>
      </c>
      <c r="N2" s="20" t="s">
        <v>282</v>
      </c>
      <c r="O2" s="20" t="s">
        <v>283</v>
      </c>
      <c r="P2" s="20" t="s">
        <v>284</v>
      </c>
    </row>
    <row r="3" spans="2:16" ht="15.75" thickBot="1">
      <c r="B3" t="s">
        <v>5</v>
      </c>
      <c r="C3" s="17" t="s">
        <v>45</v>
      </c>
      <c r="D3" s="69" t="s">
        <v>23</v>
      </c>
      <c r="E3" s="75"/>
      <c r="F3" s="75"/>
      <c r="G3" s="75"/>
      <c r="H3" s="75"/>
      <c r="I3" s="75"/>
      <c r="J3" s="75"/>
      <c r="K3" s="75"/>
      <c r="L3" s="76"/>
      <c r="M3" s="38">
        <v>15162</v>
      </c>
      <c r="N3" s="38">
        <v>21478</v>
      </c>
      <c r="O3" s="38">
        <v>20201</v>
      </c>
      <c r="P3" s="21">
        <f>O3/N3</f>
        <v>0.94054381227302353</v>
      </c>
    </row>
    <row r="4" spans="2:16" ht="15.75" thickBot="1">
      <c r="B4" t="s">
        <v>11</v>
      </c>
      <c r="C4" s="69" t="s">
        <v>287</v>
      </c>
      <c r="D4" s="70"/>
      <c r="E4" s="70"/>
      <c r="F4" s="71"/>
    </row>
    <row r="6" spans="2:16" ht="15.75" thickBot="1">
      <c r="B6" s="52" t="s">
        <v>8</v>
      </c>
      <c r="C6" s="52"/>
      <c r="D6" s="52"/>
      <c r="E6" s="52"/>
      <c r="F6" s="52"/>
    </row>
    <row r="7" spans="2:16" ht="15" customHeight="1">
      <c r="B7" s="56" t="s">
        <v>288</v>
      </c>
      <c r="C7" s="57"/>
      <c r="D7" s="57"/>
      <c r="E7" s="57"/>
      <c r="F7" s="58"/>
    </row>
    <row r="8" spans="2:16">
      <c r="B8" s="59"/>
      <c r="C8" s="60"/>
      <c r="D8" s="60"/>
      <c r="E8" s="60"/>
      <c r="F8" s="61"/>
    </row>
    <row r="9" spans="2:16">
      <c r="B9" s="59"/>
      <c r="C9" s="60"/>
      <c r="D9" s="60"/>
      <c r="E9" s="60"/>
      <c r="F9" s="61"/>
    </row>
    <row r="10" spans="2:16">
      <c r="B10" s="59"/>
      <c r="C10" s="60"/>
      <c r="D10" s="60"/>
      <c r="E10" s="60"/>
      <c r="F10" s="61"/>
    </row>
    <row r="11" spans="2:16">
      <c r="B11" s="59"/>
      <c r="C11" s="60"/>
      <c r="D11" s="60"/>
      <c r="E11" s="60"/>
      <c r="F11" s="61"/>
    </row>
    <row r="12" spans="2:16">
      <c r="B12" s="59"/>
      <c r="C12" s="60"/>
      <c r="D12" s="60"/>
      <c r="E12" s="60"/>
      <c r="F12" s="61"/>
    </row>
    <row r="13" spans="2:16">
      <c r="B13" s="59"/>
      <c r="C13" s="60"/>
      <c r="D13" s="60"/>
      <c r="E13" s="60"/>
      <c r="F13" s="61"/>
    </row>
    <row r="14" spans="2:16">
      <c r="B14" s="59"/>
      <c r="C14" s="60"/>
      <c r="D14" s="60"/>
      <c r="E14" s="60"/>
      <c r="F14" s="61"/>
      <c r="J14" s="22"/>
      <c r="K14" s="22"/>
      <c r="L14" s="22"/>
    </row>
    <row r="15" spans="2:16">
      <c r="B15" s="59"/>
      <c r="C15" s="60"/>
      <c r="D15" s="60"/>
      <c r="E15" s="60"/>
      <c r="F15" s="61"/>
      <c r="J15" s="22"/>
      <c r="K15" s="22"/>
      <c r="L15" s="22"/>
    </row>
    <row r="16" spans="2:16">
      <c r="B16" s="59"/>
      <c r="C16" s="60"/>
      <c r="D16" s="60"/>
      <c r="E16" s="60"/>
      <c r="F16" s="61"/>
      <c r="J16" s="22"/>
      <c r="K16" s="22"/>
      <c r="L16" s="22"/>
    </row>
    <row r="17" spans="2:13">
      <c r="B17" s="59"/>
      <c r="C17" s="60"/>
      <c r="D17" s="60"/>
      <c r="E17" s="60"/>
      <c r="F17" s="61"/>
      <c r="J17" s="22"/>
      <c r="K17" s="22"/>
      <c r="L17" s="22"/>
    </row>
    <row r="18" spans="2:13" ht="6.75" customHeight="1" thickBot="1">
      <c r="B18" s="62"/>
      <c r="C18" s="63"/>
      <c r="D18" s="63"/>
      <c r="E18" s="63"/>
      <c r="F18" s="64"/>
    </row>
    <row r="19" spans="2:13" ht="15.75" thickBot="1"/>
    <row r="20" spans="2:13" ht="36" customHeight="1" thickBot="1">
      <c r="B20" s="28" t="s">
        <v>9</v>
      </c>
      <c r="C20" s="53" t="s">
        <v>289</v>
      </c>
      <c r="D20" s="54"/>
      <c r="E20" s="54"/>
      <c r="F20" s="55"/>
    </row>
    <row r="21" spans="2:13" ht="30.75" thickBot="1">
      <c r="B21" s="65" t="s">
        <v>1</v>
      </c>
      <c r="C21" s="65" t="s">
        <v>2</v>
      </c>
      <c r="D21" s="39" t="s">
        <v>3</v>
      </c>
      <c r="E21" s="39" t="s">
        <v>4</v>
      </c>
      <c r="F21" s="65" t="s">
        <v>279</v>
      </c>
      <c r="G21" s="77" t="s">
        <v>15</v>
      </c>
      <c r="H21" s="78"/>
      <c r="I21" s="78"/>
      <c r="J21" s="78"/>
      <c r="K21" s="78"/>
      <c r="L21" s="78"/>
      <c r="M21" s="78"/>
    </row>
    <row r="22" spans="2:13" ht="30.75" thickBot="1">
      <c r="B22" s="66"/>
      <c r="C22" s="66"/>
      <c r="D22" s="40" t="s">
        <v>277</v>
      </c>
      <c r="E22" s="40" t="s">
        <v>278</v>
      </c>
      <c r="F22" s="67"/>
      <c r="G22" s="46" t="s">
        <v>331</v>
      </c>
      <c r="H22" s="47"/>
      <c r="I22" s="47"/>
      <c r="J22" s="47"/>
      <c r="K22" s="47"/>
      <c r="L22" s="47"/>
      <c r="M22" s="48"/>
    </row>
    <row r="23" spans="2:13" ht="29.25" customHeight="1" thickBot="1">
      <c r="B23" s="6" t="s">
        <v>292</v>
      </c>
      <c r="C23" s="34" t="s">
        <v>290</v>
      </c>
      <c r="D23" s="35">
        <v>2.38</v>
      </c>
      <c r="E23" s="36">
        <v>3.56</v>
      </c>
      <c r="F23" s="36">
        <v>4.67</v>
      </c>
      <c r="G23" s="49"/>
      <c r="H23" s="50"/>
      <c r="I23" s="50"/>
      <c r="J23" s="50"/>
      <c r="K23" s="50"/>
      <c r="L23" s="50"/>
      <c r="M23" s="51"/>
    </row>
    <row r="24" spans="2:13" ht="28.5" customHeight="1" thickBot="1">
      <c r="B24" s="37" t="s">
        <v>12</v>
      </c>
      <c r="C24" s="53" t="s">
        <v>291</v>
      </c>
      <c r="D24" s="54"/>
      <c r="E24" s="54"/>
      <c r="F24" s="55"/>
    </row>
    <row r="25" spans="2:13" ht="28.5" customHeight="1">
      <c r="B25" s="1"/>
      <c r="C25" s="5"/>
      <c r="D25" s="5"/>
      <c r="E25" s="5"/>
      <c r="F25" s="5"/>
    </row>
    <row r="26" spans="2:13" ht="30.75" customHeight="1">
      <c r="B26" s="1"/>
      <c r="C26" s="2"/>
      <c r="D26" s="3"/>
      <c r="E26" s="3"/>
      <c r="F26" s="3"/>
    </row>
  </sheetData>
  <mergeCells count="13">
    <mergeCell ref="D1:L1"/>
    <mergeCell ref="C4:F4"/>
    <mergeCell ref="D2:L2"/>
    <mergeCell ref="D3:L3"/>
    <mergeCell ref="G21:M21"/>
    <mergeCell ref="G22:M23"/>
    <mergeCell ref="B6:F6"/>
    <mergeCell ref="C20:F20"/>
    <mergeCell ref="C24:F24"/>
    <mergeCell ref="B7:F18"/>
    <mergeCell ref="B21:B22"/>
    <mergeCell ref="C21:C22"/>
    <mergeCell ref="F21:F22"/>
  </mergeCells>
  <pageMargins left="0.7" right="0.7" top="0.75" bottom="0.75" header="0.3" footer="0.3"/>
  <pageSetup orientation="landscape" r:id="rId1"/>
  <ignoredErrors>
    <ignoredError sqref="C3" numberStoredAsText="1"/>
    <ignoredError sqref="C2" evalError="1"/>
  </ignoredErrors>
  <extLst xmlns:x14="http://schemas.microsoft.com/office/spreadsheetml/2009/9/main">
    <ext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dimension ref="A1:B145"/>
  <sheetViews>
    <sheetView workbookViewId="0">
      <selection activeCell="G15" sqref="G15"/>
    </sheetView>
  </sheetViews>
  <sheetFormatPr defaultRowHeight="15"/>
  <cols>
    <col min="1" max="1" width="32.7109375" style="12" bestFit="1" customWidth="1"/>
    <col min="2" max="16384" width="9.140625" style="12"/>
  </cols>
  <sheetData>
    <row r="1" spans="1:2">
      <c r="A1" s="10" t="s">
        <v>183</v>
      </c>
      <c r="B1" s="11">
        <v>201</v>
      </c>
    </row>
    <row r="2" spans="1:2">
      <c r="A2" s="10" t="s">
        <v>102</v>
      </c>
      <c r="B2" s="11">
        <v>1</v>
      </c>
    </row>
    <row r="3" spans="1:2">
      <c r="A3" s="10" t="s">
        <v>103</v>
      </c>
      <c r="B3" s="11">
        <v>2</v>
      </c>
    </row>
    <row r="4" spans="1:2">
      <c r="A4" s="10" t="s">
        <v>184</v>
      </c>
      <c r="B4" s="11">
        <v>202</v>
      </c>
    </row>
    <row r="5" spans="1:2">
      <c r="A5" s="10" t="s">
        <v>185</v>
      </c>
      <c r="B5" s="11">
        <v>203</v>
      </c>
    </row>
    <row r="6" spans="1:2">
      <c r="A6" s="10" t="s">
        <v>104</v>
      </c>
      <c r="B6" s="11">
        <v>3</v>
      </c>
    </row>
    <row r="7" spans="1:2">
      <c r="A7" s="10" t="s">
        <v>105</v>
      </c>
      <c r="B7" s="11">
        <v>4</v>
      </c>
    </row>
    <row r="8" spans="1:2">
      <c r="A8" s="10" t="s">
        <v>106</v>
      </c>
      <c r="B8" s="11">
        <v>6</v>
      </c>
    </row>
    <row r="9" spans="1:2">
      <c r="A9" s="10" t="s">
        <v>107</v>
      </c>
      <c r="B9" s="11">
        <v>7</v>
      </c>
    </row>
    <row r="10" spans="1:2">
      <c r="A10" s="10" t="s">
        <v>108</v>
      </c>
      <c r="B10" s="11">
        <v>8</v>
      </c>
    </row>
    <row r="11" spans="1:2">
      <c r="A11" s="10" t="s">
        <v>186</v>
      </c>
      <c r="B11" s="11">
        <v>204</v>
      </c>
    </row>
    <row r="12" spans="1:2">
      <c r="A12" s="10" t="s">
        <v>187</v>
      </c>
      <c r="B12" s="11">
        <v>205</v>
      </c>
    </row>
    <row r="13" spans="1:2">
      <c r="A13" s="10" t="s">
        <v>188</v>
      </c>
      <c r="B13" s="11">
        <v>206</v>
      </c>
    </row>
    <row r="14" spans="1:2">
      <c r="A14" s="10" t="s">
        <v>189</v>
      </c>
      <c r="B14" s="11">
        <v>207</v>
      </c>
    </row>
    <row r="15" spans="1:2">
      <c r="A15" s="10" t="s">
        <v>109</v>
      </c>
      <c r="B15" s="11">
        <v>9</v>
      </c>
    </row>
    <row r="16" spans="1:2">
      <c r="A16" s="10" t="s">
        <v>191</v>
      </c>
      <c r="B16" s="11">
        <v>209</v>
      </c>
    </row>
    <row r="17" spans="1:2">
      <c r="A17" s="14" t="s">
        <v>244</v>
      </c>
      <c r="B17" s="15">
        <v>500</v>
      </c>
    </row>
    <row r="18" spans="1:2">
      <c r="A18" s="10" t="s">
        <v>192</v>
      </c>
      <c r="B18" s="11">
        <v>210</v>
      </c>
    </row>
    <row r="19" spans="1:2">
      <c r="A19" s="10" t="s">
        <v>190</v>
      </c>
      <c r="B19" s="11">
        <v>208</v>
      </c>
    </row>
    <row r="20" spans="1:2">
      <c r="A20" s="10" t="s">
        <v>110</v>
      </c>
      <c r="B20" s="11">
        <v>23</v>
      </c>
    </row>
    <row r="21" spans="1:2">
      <c r="A21" s="10" t="s">
        <v>111</v>
      </c>
      <c r="B21" s="11">
        <v>24</v>
      </c>
    </row>
    <row r="22" spans="1:2">
      <c r="A22" s="10" t="s">
        <v>112</v>
      </c>
      <c r="B22" s="11">
        <v>25</v>
      </c>
    </row>
    <row r="23" spans="1:2">
      <c r="A23" s="10" t="s">
        <v>113</v>
      </c>
      <c r="B23" s="11">
        <v>26</v>
      </c>
    </row>
    <row r="24" spans="1:2">
      <c r="A24" s="10" t="s">
        <v>114</v>
      </c>
      <c r="B24" s="11">
        <v>27</v>
      </c>
    </row>
    <row r="25" spans="1:2">
      <c r="A25" s="10" t="s">
        <v>115</v>
      </c>
      <c r="B25" s="11">
        <v>28</v>
      </c>
    </row>
    <row r="26" spans="1:2">
      <c r="A26" s="10" t="s">
        <v>116</v>
      </c>
      <c r="B26" s="11">
        <v>29</v>
      </c>
    </row>
    <row r="27" spans="1:2">
      <c r="A27" s="10" t="s">
        <v>117</v>
      </c>
      <c r="B27" s="11">
        <v>30</v>
      </c>
    </row>
    <row r="28" spans="1:2">
      <c r="A28" s="10" t="s">
        <v>235</v>
      </c>
      <c r="B28" s="11">
        <v>107</v>
      </c>
    </row>
    <row r="29" spans="1:2">
      <c r="A29" s="10" t="s">
        <v>172</v>
      </c>
      <c r="B29" s="11">
        <v>108</v>
      </c>
    </row>
    <row r="30" spans="1:2">
      <c r="A30" s="10" t="s">
        <v>173</v>
      </c>
      <c r="B30" s="11">
        <v>109</v>
      </c>
    </row>
    <row r="31" spans="1:2">
      <c r="A31" s="10" t="s">
        <v>174</v>
      </c>
      <c r="B31" s="11">
        <v>110</v>
      </c>
    </row>
    <row r="32" spans="1:2">
      <c r="A32" s="10" t="s">
        <v>176</v>
      </c>
      <c r="B32" s="11">
        <v>112</v>
      </c>
    </row>
    <row r="33" spans="1:2">
      <c r="A33" s="10" t="s">
        <v>175</v>
      </c>
      <c r="B33" s="11">
        <v>111</v>
      </c>
    </row>
    <row r="34" spans="1:2">
      <c r="A34" s="10" t="s">
        <v>177</v>
      </c>
      <c r="B34" s="11">
        <v>113</v>
      </c>
    </row>
    <row r="35" spans="1:2">
      <c r="A35" s="10" t="s">
        <v>236</v>
      </c>
      <c r="B35" s="11">
        <v>114</v>
      </c>
    </row>
    <row r="36" spans="1:2">
      <c r="A36" s="10" t="s">
        <v>217</v>
      </c>
      <c r="B36" s="11">
        <v>240</v>
      </c>
    </row>
    <row r="37" spans="1:2">
      <c r="A37" s="10" t="s">
        <v>178</v>
      </c>
      <c r="B37" s="11">
        <v>115</v>
      </c>
    </row>
    <row r="38" spans="1:2">
      <c r="A38" s="10" t="s">
        <v>218</v>
      </c>
      <c r="B38" s="11">
        <v>241</v>
      </c>
    </row>
    <row r="39" spans="1:2">
      <c r="A39" s="10" t="s">
        <v>125</v>
      </c>
      <c r="B39" s="11">
        <v>39</v>
      </c>
    </row>
    <row r="40" spans="1:2">
      <c r="A40" s="10" t="s">
        <v>126</v>
      </c>
      <c r="B40" s="11">
        <v>40</v>
      </c>
    </row>
    <row r="41" spans="1:2">
      <c r="A41" s="10" t="s">
        <v>127</v>
      </c>
      <c r="B41" s="11">
        <v>41</v>
      </c>
    </row>
    <row r="42" spans="1:2">
      <c r="A42" s="10" t="s">
        <v>122</v>
      </c>
      <c r="B42" s="11">
        <v>36</v>
      </c>
    </row>
    <row r="43" spans="1:2">
      <c r="A43" s="10" t="s">
        <v>123</v>
      </c>
      <c r="B43" s="11">
        <v>37</v>
      </c>
    </row>
    <row r="44" spans="1:2">
      <c r="A44" s="10" t="s">
        <v>124</v>
      </c>
      <c r="B44" s="11">
        <v>38</v>
      </c>
    </row>
    <row r="45" spans="1:2">
      <c r="A45" s="10" t="s">
        <v>219</v>
      </c>
      <c r="B45" s="11">
        <v>243</v>
      </c>
    </row>
    <row r="46" spans="1:2">
      <c r="A46" s="10" t="s">
        <v>179</v>
      </c>
      <c r="B46" s="11">
        <v>117</v>
      </c>
    </row>
    <row r="47" spans="1:2">
      <c r="A47" s="10" t="s">
        <v>180</v>
      </c>
      <c r="B47" s="11">
        <v>118</v>
      </c>
    </row>
    <row r="48" spans="1:2">
      <c r="A48" s="10" t="s">
        <v>220</v>
      </c>
      <c r="B48" s="11">
        <v>244</v>
      </c>
    </row>
    <row r="49" spans="1:2">
      <c r="A49" s="10" t="s">
        <v>181</v>
      </c>
      <c r="B49" s="11">
        <v>119</v>
      </c>
    </row>
    <row r="50" spans="1:2">
      <c r="A50" s="10" t="s">
        <v>237</v>
      </c>
      <c r="B50" s="11">
        <v>116</v>
      </c>
    </row>
    <row r="51" spans="1:2">
      <c r="A51" s="10" t="s">
        <v>243</v>
      </c>
      <c r="B51" s="11">
        <v>242</v>
      </c>
    </row>
    <row r="52" spans="1:2">
      <c r="A52" s="10" t="s">
        <v>128</v>
      </c>
      <c r="B52" s="11">
        <v>42</v>
      </c>
    </row>
    <row r="53" spans="1:2">
      <c r="A53" s="10" t="s">
        <v>194</v>
      </c>
      <c r="B53" s="11">
        <v>212</v>
      </c>
    </row>
    <row r="54" spans="1:2">
      <c r="A54" s="10" t="s">
        <v>195</v>
      </c>
      <c r="B54" s="11">
        <v>213</v>
      </c>
    </row>
    <row r="55" spans="1:2">
      <c r="A55" s="10" t="s">
        <v>232</v>
      </c>
      <c r="B55" s="11">
        <v>96</v>
      </c>
    </row>
    <row r="56" spans="1:2">
      <c r="A56" s="10" t="s">
        <v>196</v>
      </c>
      <c r="B56" s="11">
        <v>214</v>
      </c>
    </row>
    <row r="57" spans="1:2">
      <c r="A57" s="10" t="s">
        <v>197</v>
      </c>
      <c r="B57" s="11">
        <v>215</v>
      </c>
    </row>
    <row r="58" spans="1:2">
      <c r="A58" s="10" t="s">
        <v>129</v>
      </c>
      <c r="B58" s="11">
        <v>43</v>
      </c>
    </row>
    <row r="59" spans="1:2">
      <c r="A59" s="10" t="s">
        <v>130</v>
      </c>
      <c r="B59" s="11">
        <v>44</v>
      </c>
    </row>
    <row r="60" spans="1:2">
      <c r="A60" s="10" t="s">
        <v>131</v>
      </c>
      <c r="B60" s="11">
        <v>45</v>
      </c>
    </row>
    <row r="61" spans="1:2">
      <c r="A61" s="10" t="s">
        <v>198</v>
      </c>
      <c r="B61" s="11">
        <v>216</v>
      </c>
    </row>
    <row r="62" spans="1:2">
      <c r="A62" s="10" t="s">
        <v>199</v>
      </c>
      <c r="B62" s="11">
        <v>217</v>
      </c>
    </row>
    <row r="63" spans="1:2">
      <c r="A63" s="10" t="s">
        <v>133</v>
      </c>
      <c r="B63" s="11">
        <v>48</v>
      </c>
    </row>
    <row r="64" spans="1:2">
      <c r="A64" s="10" t="s">
        <v>132</v>
      </c>
      <c r="B64" s="11">
        <v>46</v>
      </c>
    </row>
    <row r="65" spans="1:2">
      <c r="A65" s="10" t="s">
        <v>223</v>
      </c>
      <c r="B65" s="11">
        <v>49</v>
      </c>
    </row>
    <row r="66" spans="1:2">
      <c r="A66" s="10" t="s">
        <v>224</v>
      </c>
      <c r="B66" s="11">
        <v>50</v>
      </c>
    </row>
    <row r="67" spans="1:2">
      <c r="A67" s="10" t="s">
        <v>134</v>
      </c>
      <c r="B67" s="11">
        <v>51</v>
      </c>
    </row>
    <row r="68" spans="1:2">
      <c r="A68" s="10" t="s">
        <v>225</v>
      </c>
      <c r="B68" s="11">
        <v>52</v>
      </c>
    </row>
    <row r="69" spans="1:2">
      <c r="A69" s="10" t="s">
        <v>200</v>
      </c>
      <c r="B69" s="11">
        <v>218</v>
      </c>
    </row>
    <row r="70" spans="1:2">
      <c r="A70" s="10" t="s">
        <v>136</v>
      </c>
      <c r="B70" s="11">
        <v>54</v>
      </c>
    </row>
    <row r="71" spans="1:2">
      <c r="A71" s="10" t="s">
        <v>135</v>
      </c>
      <c r="B71" s="11">
        <v>53</v>
      </c>
    </row>
    <row r="72" spans="1:2">
      <c r="A72" s="10" t="s">
        <v>137</v>
      </c>
      <c r="B72" s="11">
        <v>55</v>
      </c>
    </row>
    <row r="73" spans="1:2">
      <c r="A73" s="10" t="s">
        <v>182</v>
      </c>
      <c r="B73" s="11">
        <v>121</v>
      </c>
    </row>
    <row r="74" spans="1:2">
      <c r="A74" s="10" t="s">
        <v>138</v>
      </c>
      <c r="B74" s="11">
        <v>57</v>
      </c>
    </row>
    <row r="75" spans="1:2">
      <c r="A75" s="10" t="s">
        <v>226</v>
      </c>
      <c r="B75" s="11">
        <v>58</v>
      </c>
    </row>
    <row r="76" spans="1:2">
      <c r="A76" s="10" t="s">
        <v>227</v>
      </c>
      <c r="B76" s="11">
        <v>59</v>
      </c>
    </row>
    <row r="77" spans="1:2">
      <c r="A77" s="10" t="s">
        <v>139</v>
      </c>
      <c r="B77" s="11">
        <v>60</v>
      </c>
    </row>
    <row r="78" spans="1:2">
      <c r="A78" s="10" t="s">
        <v>140</v>
      </c>
      <c r="B78" s="11">
        <v>61</v>
      </c>
    </row>
    <row r="79" spans="1:2">
      <c r="A79" s="10" t="s">
        <v>141</v>
      </c>
      <c r="B79" s="11">
        <v>62</v>
      </c>
    </row>
    <row r="80" spans="1:2">
      <c r="A80" s="10" t="s">
        <v>142</v>
      </c>
      <c r="B80" s="11">
        <v>63</v>
      </c>
    </row>
    <row r="81" spans="1:2">
      <c r="A81" s="10" t="s">
        <v>143</v>
      </c>
      <c r="B81" s="11">
        <v>65</v>
      </c>
    </row>
    <row r="82" spans="1:2">
      <c r="A82" s="10" t="s">
        <v>201</v>
      </c>
      <c r="B82" s="11">
        <v>219</v>
      </c>
    </row>
    <row r="83" spans="1:2">
      <c r="A83" s="10" t="s">
        <v>144</v>
      </c>
      <c r="B83" s="11">
        <v>66</v>
      </c>
    </row>
    <row r="84" spans="1:2">
      <c r="A84" s="10" t="s">
        <v>145</v>
      </c>
      <c r="B84" s="11">
        <v>67</v>
      </c>
    </row>
    <row r="85" spans="1:2">
      <c r="A85" s="10" t="s">
        <v>146</v>
      </c>
      <c r="B85" s="11">
        <v>68</v>
      </c>
    </row>
    <row r="86" spans="1:2">
      <c r="A86" s="10" t="s">
        <v>147</v>
      </c>
      <c r="B86" s="11">
        <v>69</v>
      </c>
    </row>
    <row r="87" spans="1:2">
      <c r="A87" s="10" t="s">
        <v>148</v>
      </c>
      <c r="B87" s="11">
        <v>72</v>
      </c>
    </row>
    <row r="88" spans="1:2">
      <c r="A88" s="10" t="s">
        <v>228</v>
      </c>
      <c r="B88" s="11">
        <v>73</v>
      </c>
    </row>
    <row r="89" spans="1:2">
      <c r="A89" s="10" t="s">
        <v>149</v>
      </c>
      <c r="B89" s="11">
        <v>74</v>
      </c>
    </row>
    <row r="90" spans="1:2">
      <c r="A90" s="10" t="s">
        <v>202</v>
      </c>
      <c r="B90" s="11">
        <v>220</v>
      </c>
    </row>
    <row r="91" spans="1:2">
      <c r="A91" s="10" t="s">
        <v>203</v>
      </c>
      <c r="B91" s="11">
        <v>221</v>
      </c>
    </row>
    <row r="92" spans="1:2">
      <c r="A92" s="10" t="s">
        <v>204</v>
      </c>
      <c r="B92" s="11">
        <v>222</v>
      </c>
    </row>
    <row r="93" spans="1:2">
      <c r="A93" s="10" t="s">
        <v>229</v>
      </c>
      <c r="B93" s="11">
        <v>75</v>
      </c>
    </row>
    <row r="94" spans="1:2">
      <c r="A94" s="10" t="s">
        <v>238</v>
      </c>
      <c r="B94" s="11">
        <v>223</v>
      </c>
    </row>
    <row r="95" spans="1:2">
      <c r="A95" s="10" t="s">
        <v>206</v>
      </c>
      <c r="B95" s="11">
        <v>225</v>
      </c>
    </row>
    <row r="96" spans="1:2">
      <c r="A96" s="10" t="s">
        <v>150</v>
      </c>
      <c r="B96" s="11">
        <v>76</v>
      </c>
    </row>
    <row r="97" spans="1:2">
      <c r="A97" s="10" t="s">
        <v>205</v>
      </c>
      <c r="B97" s="11">
        <v>224</v>
      </c>
    </row>
    <row r="98" spans="1:2">
      <c r="A98" s="10" t="s">
        <v>239</v>
      </c>
      <c r="B98" s="11">
        <v>226</v>
      </c>
    </row>
    <row r="99" spans="1:2">
      <c r="A99" s="10" t="s">
        <v>151</v>
      </c>
      <c r="B99" s="11">
        <v>77</v>
      </c>
    </row>
    <row r="100" spans="1:2">
      <c r="A100" s="10" t="s">
        <v>245</v>
      </c>
      <c r="B100" s="11">
        <v>78</v>
      </c>
    </row>
    <row r="101" spans="1:2">
      <c r="A101" s="10" t="s">
        <v>207</v>
      </c>
      <c r="B101" s="11">
        <v>227</v>
      </c>
    </row>
    <row r="102" spans="1:2">
      <c r="A102" s="10" t="s">
        <v>152</v>
      </c>
      <c r="B102" s="11">
        <v>79</v>
      </c>
    </row>
    <row r="103" spans="1:2">
      <c r="A103" s="10" t="s">
        <v>208</v>
      </c>
      <c r="B103" s="11">
        <v>228</v>
      </c>
    </row>
    <row r="104" spans="1:2">
      <c r="A104" s="10" t="s">
        <v>230</v>
      </c>
      <c r="B104" s="11">
        <v>80</v>
      </c>
    </row>
    <row r="105" spans="1:2">
      <c r="A105" s="10" t="s">
        <v>153</v>
      </c>
      <c r="B105" s="11">
        <v>81</v>
      </c>
    </row>
    <row r="106" spans="1:2">
      <c r="A106" s="10" t="s">
        <v>154</v>
      </c>
      <c r="B106" s="11">
        <v>82</v>
      </c>
    </row>
    <row r="107" spans="1:2">
      <c r="A107" s="10" t="s">
        <v>155</v>
      </c>
      <c r="B107" s="11">
        <v>83</v>
      </c>
    </row>
    <row r="108" spans="1:2">
      <c r="A108" s="10" t="s">
        <v>156</v>
      </c>
      <c r="B108" s="11">
        <v>84</v>
      </c>
    </row>
    <row r="109" spans="1:2">
      <c r="A109" s="10" t="s">
        <v>157</v>
      </c>
      <c r="B109" s="11">
        <v>85</v>
      </c>
    </row>
    <row r="110" spans="1:2">
      <c r="A110" s="10" t="s">
        <v>160</v>
      </c>
      <c r="B110" s="11">
        <v>88</v>
      </c>
    </row>
    <row r="111" spans="1:2">
      <c r="A111" s="10" t="s">
        <v>158</v>
      </c>
      <c r="B111" s="11">
        <v>86</v>
      </c>
    </row>
    <row r="112" spans="1:2">
      <c r="A112" s="10" t="s">
        <v>159</v>
      </c>
      <c r="B112" s="11">
        <v>87</v>
      </c>
    </row>
    <row r="113" spans="1:2">
      <c r="A113" s="10" t="s">
        <v>161</v>
      </c>
      <c r="B113" s="11">
        <v>89</v>
      </c>
    </row>
    <row r="114" spans="1:2">
      <c r="A114" s="10" t="s">
        <v>209</v>
      </c>
      <c r="B114" s="11">
        <v>229</v>
      </c>
    </row>
    <row r="115" spans="1:2">
      <c r="A115" s="10" t="s">
        <v>165</v>
      </c>
      <c r="B115" s="11">
        <v>97</v>
      </c>
    </row>
    <row r="116" spans="1:2">
      <c r="A116" s="10" t="s">
        <v>166</v>
      </c>
      <c r="B116" s="11">
        <v>98</v>
      </c>
    </row>
    <row r="117" spans="1:2">
      <c r="A117" s="10" t="s">
        <v>211</v>
      </c>
      <c r="B117" s="11">
        <v>231</v>
      </c>
    </row>
    <row r="118" spans="1:2">
      <c r="A118" s="10" t="s">
        <v>210</v>
      </c>
      <c r="B118" s="11">
        <v>230</v>
      </c>
    </row>
    <row r="119" spans="1:2">
      <c r="A119" s="10" t="s">
        <v>162</v>
      </c>
      <c r="B119" s="11">
        <v>91</v>
      </c>
    </row>
    <row r="120" spans="1:2">
      <c r="A120" s="10" t="s">
        <v>231</v>
      </c>
      <c r="B120" s="11">
        <v>92</v>
      </c>
    </row>
    <row r="121" spans="1:2">
      <c r="A121" s="10" t="s">
        <v>246</v>
      </c>
      <c r="B121" s="11">
        <v>93</v>
      </c>
    </row>
    <row r="122" spans="1:2">
      <c r="A122" s="10" t="s">
        <v>163</v>
      </c>
      <c r="B122" s="11">
        <v>94</v>
      </c>
    </row>
    <row r="123" spans="1:2">
      <c r="A123" s="10" t="s">
        <v>240</v>
      </c>
      <c r="B123" s="11">
        <v>232</v>
      </c>
    </row>
    <row r="124" spans="1:2">
      <c r="A124" s="10" t="s">
        <v>212</v>
      </c>
      <c r="B124" s="11">
        <v>233</v>
      </c>
    </row>
    <row r="125" spans="1:2">
      <c r="A125" s="10" t="s">
        <v>241</v>
      </c>
      <c r="B125" s="11">
        <v>234</v>
      </c>
    </row>
    <row r="126" spans="1:2">
      <c r="A126" s="13" t="s">
        <v>221</v>
      </c>
      <c r="B126" s="11">
        <v>250</v>
      </c>
    </row>
    <row r="127" spans="1:2">
      <c r="A127" s="10" t="s">
        <v>213</v>
      </c>
      <c r="B127" s="11">
        <v>235</v>
      </c>
    </row>
    <row r="128" spans="1:2">
      <c r="A128" s="10" t="s">
        <v>242</v>
      </c>
      <c r="B128" s="11">
        <v>236</v>
      </c>
    </row>
    <row r="129" spans="1:2">
      <c r="A129" s="10" t="s">
        <v>164</v>
      </c>
      <c r="B129" s="11">
        <v>95</v>
      </c>
    </row>
    <row r="130" spans="1:2">
      <c r="A130" s="10" t="s">
        <v>215</v>
      </c>
      <c r="B130" s="11">
        <v>238</v>
      </c>
    </row>
    <row r="131" spans="1:2">
      <c r="A131" s="10" t="s">
        <v>216</v>
      </c>
      <c r="B131" s="11">
        <v>239</v>
      </c>
    </row>
    <row r="132" spans="1:2">
      <c r="A132" s="10" t="s">
        <v>167</v>
      </c>
      <c r="B132" s="11">
        <v>101</v>
      </c>
    </row>
    <row r="133" spans="1:2">
      <c r="A133" s="10" t="s">
        <v>168</v>
      </c>
      <c r="B133" s="11">
        <v>102</v>
      </c>
    </row>
    <row r="134" spans="1:2">
      <c r="A134" s="10" t="s">
        <v>169</v>
      </c>
      <c r="B134" s="11">
        <v>103</v>
      </c>
    </row>
    <row r="135" spans="1:2">
      <c r="A135" s="10" t="s">
        <v>170</v>
      </c>
      <c r="B135" s="11">
        <v>104</v>
      </c>
    </row>
    <row r="136" spans="1:2">
      <c r="A136" s="10" t="s">
        <v>119</v>
      </c>
      <c r="B136" s="11">
        <v>32</v>
      </c>
    </row>
    <row r="137" spans="1:2">
      <c r="A137" s="10" t="s">
        <v>120</v>
      </c>
      <c r="B137" s="11">
        <v>33</v>
      </c>
    </row>
    <row r="138" spans="1:2">
      <c r="A138" s="10" t="s">
        <v>171</v>
      </c>
      <c r="B138" s="11">
        <v>105</v>
      </c>
    </row>
    <row r="139" spans="1:2">
      <c r="A139" s="10" t="s">
        <v>234</v>
      </c>
      <c r="B139" s="11">
        <v>100</v>
      </c>
    </row>
    <row r="140" spans="1:2">
      <c r="A140" s="10" t="s">
        <v>118</v>
      </c>
      <c r="B140" s="11">
        <v>31</v>
      </c>
    </row>
    <row r="141" spans="1:2">
      <c r="A141" s="10" t="s">
        <v>121</v>
      </c>
      <c r="B141" s="11">
        <v>35</v>
      </c>
    </row>
    <row r="142" spans="1:2">
      <c r="A142" s="10" t="s">
        <v>222</v>
      </c>
      <c r="B142" s="11">
        <v>34</v>
      </c>
    </row>
    <row r="143" spans="1:2">
      <c r="A143" s="10" t="s">
        <v>193</v>
      </c>
      <c r="B143" s="11">
        <v>211</v>
      </c>
    </row>
    <row r="144" spans="1:2">
      <c r="A144" s="10" t="s">
        <v>233</v>
      </c>
      <c r="B144" s="11">
        <v>99</v>
      </c>
    </row>
    <row r="145" spans="1:2">
      <c r="A145" s="10" t="s">
        <v>214</v>
      </c>
      <c r="B145" s="11">
        <v>237</v>
      </c>
    </row>
  </sheetData>
  <sortState ref="A1:B145">
    <sortCondition ref="A1:A145"/>
  </sortState>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 t="shared" ref="M3:M6" si="0">+CONCATENATE(K3,"-",L3)</f>
        <v>1101-0002</v>
      </c>
      <c r="N3" t="s">
        <v>248</v>
      </c>
    </row>
    <row r="4" spans="2:14">
      <c r="B4" s="4" t="s">
        <v>36</v>
      </c>
      <c r="C4" t="s">
        <v>17</v>
      </c>
      <c r="K4" s="4" t="s">
        <v>35</v>
      </c>
      <c r="L4" s="4" t="s">
        <v>52</v>
      </c>
      <c r="M4" t="str">
        <f t="shared" si="0"/>
        <v>1101-0003</v>
      </c>
      <c r="N4" t="s">
        <v>49</v>
      </c>
    </row>
    <row r="5" spans="2:14">
      <c r="B5" s="4" t="s">
        <v>37</v>
      </c>
      <c r="C5" t="s">
        <v>18</v>
      </c>
      <c r="K5" s="4" t="s">
        <v>35</v>
      </c>
      <c r="L5" s="4" t="s">
        <v>53</v>
      </c>
      <c r="M5" t="str">
        <f t="shared" si="0"/>
        <v>1101-0004</v>
      </c>
      <c r="N5" t="s">
        <v>249</v>
      </c>
    </row>
    <row r="6" spans="2:14">
      <c r="B6" s="7" t="s">
        <v>32</v>
      </c>
      <c r="C6" t="s">
        <v>19</v>
      </c>
      <c r="K6" t="s">
        <v>35</v>
      </c>
      <c r="L6" s="4" t="s">
        <v>7</v>
      </c>
      <c r="M6" t="str">
        <f t="shared" si="0"/>
        <v>1101-0005</v>
      </c>
      <c r="N6" t="s">
        <v>250</v>
      </c>
    </row>
    <row r="7" spans="2:14">
      <c r="B7" s="7" t="s">
        <v>33</v>
      </c>
      <c r="C7" t="s">
        <v>20</v>
      </c>
      <c r="K7" s="4" t="s">
        <v>34</v>
      </c>
      <c r="L7" s="4" t="s">
        <v>50</v>
      </c>
      <c r="M7" t="str">
        <f t="shared" ref="M7:M38" si="1">+CONCATENATE(K7,"-",L7)</f>
        <v>1102-0001</v>
      </c>
      <c r="N7" t="s">
        <v>251</v>
      </c>
    </row>
    <row r="8" spans="2:14">
      <c r="B8" s="4" t="s">
        <v>38</v>
      </c>
      <c r="C8" t="s">
        <v>31</v>
      </c>
      <c r="K8" s="4" t="s">
        <v>34</v>
      </c>
      <c r="L8" s="4" t="s">
        <v>51</v>
      </c>
      <c r="M8" t="str">
        <f t="shared" si="1"/>
        <v>1102-0002</v>
      </c>
      <c r="N8" t="s">
        <v>54</v>
      </c>
    </row>
    <row r="9" spans="2:14">
      <c r="B9" s="4" t="s">
        <v>39</v>
      </c>
      <c r="C9" t="s">
        <v>30</v>
      </c>
      <c r="K9" s="4" t="s">
        <v>34</v>
      </c>
      <c r="L9" s="4" t="s">
        <v>52</v>
      </c>
      <c r="M9" t="str">
        <f t="shared" si="1"/>
        <v>1102-0003</v>
      </c>
      <c r="N9" t="s">
        <v>252</v>
      </c>
    </row>
    <row r="10" spans="2:14">
      <c r="B10" s="4" t="s">
        <v>40</v>
      </c>
      <c r="C10" t="s">
        <v>21</v>
      </c>
      <c r="K10" s="4" t="s">
        <v>34</v>
      </c>
      <c r="L10" s="4" t="s">
        <v>53</v>
      </c>
      <c r="M10" t="str">
        <f t="shared" si="1"/>
        <v>1102-0004</v>
      </c>
      <c r="N10" t="s">
        <v>55</v>
      </c>
    </row>
    <row r="11" spans="2:14">
      <c r="B11" s="4" t="s">
        <v>41</v>
      </c>
      <c r="C11" t="s">
        <v>29</v>
      </c>
      <c r="K11" s="4" t="s">
        <v>34</v>
      </c>
      <c r="L11" s="4" t="s">
        <v>7</v>
      </c>
      <c r="M11" t="str">
        <f t="shared" si="1"/>
        <v>1102-0005</v>
      </c>
      <c r="N11" t="s">
        <v>56</v>
      </c>
    </row>
    <row r="12" spans="2:14">
      <c r="B12" s="4" t="s">
        <v>42</v>
      </c>
      <c r="C12" t="s">
        <v>22</v>
      </c>
      <c r="K12" s="4" t="s">
        <v>34</v>
      </c>
      <c r="L12" s="4" t="s">
        <v>6</v>
      </c>
      <c r="M12" t="str">
        <f t="shared" si="1"/>
        <v>1102-0006</v>
      </c>
      <c r="N12" t="s">
        <v>57</v>
      </c>
    </row>
    <row r="13" spans="2:14">
      <c r="B13" s="4" t="s">
        <v>43</v>
      </c>
      <c r="C13" t="s">
        <v>28</v>
      </c>
      <c r="K13" s="4" t="s">
        <v>34</v>
      </c>
      <c r="L13" s="4" t="s">
        <v>59</v>
      </c>
      <c r="M13" t="str">
        <f t="shared" si="1"/>
        <v>1102-0007</v>
      </c>
      <c r="N13" t="s">
        <v>253</v>
      </c>
    </row>
    <row r="14" spans="2:14">
      <c r="B14" s="4" t="s">
        <v>44</v>
      </c>
      <c r="C14" t="s">
        <v>27</v>
      </c>
      <c r="K14" s="4" t="s">
        <v>34</v>
      </c>
      <c r="L14" s="4" t="s">
        <v>60</v>
      </c>
      <c r="M14" t="str">
        <f t="shared" si="1"/>
        <v>1102-0008</v>
      </c>
      <c r="N14" t="s">
        <v>58</v>
      </c>
    </row>
    <row r="15" spans="2:14">
      <c r="B15" s="4" t="s">
        <v>45</v>
      </c>
      <c r="C15" t="s">
        <v>23</v>
      </c>
      <c r="K15" s="4" t="s">
        <v>36</v>
      </c>
      <c r="L15" s="4" t="s">
        <v>50</v>
      </c>
      <c r="M15" t="str">
        <f t="shared" si="1"/>
        <v>1501-0001</v>
      </c>
      <c r="N15" t="s">
        <v>254</v>
      </c>
    </row>
    <row r="16" spans="2:14">
      <c r="B16" s="4" t="s">
        <v>46</v>
      </c>
      <c r="C16" t="s">
        <v>24</v>
      </c>
      <c r="K16" s="4" t="s">
        <v>36</v>
      </c>
      <c r="L16" s="4" t="s">
        <v>51</v>
      </c>
      <c r="M16" t="str">
        <f t="shared" si="1"/>
        <v>1501-0002</v>
      </c>
      <c r="N16" t="s">
        <v>62</v>
      </c>
    </row>
    <row r="17" spans="2:14">
      <c r="B17" s="4" t="s">
        <v>47</v>
      </c>
      <c r="C17" t="s">
        <v>25</v>
      </c>
      <c r="K17" s="4" t="s">
        <v>36</v>
      </c>
      <c r="L17" s="4" t="s">
        <v>52</v>
      </c>
      <c r="M17" t="str">
        <f t="shared" si="1"/>
        <v>1501-0003</v>
      </c>
      <c r="N17" t="s">
        <v>255</v>
      </c>
    </row>
    <row r="18" spans="2:14">
      <c r="B18" s="4" t="s">
        <v>48</v>
      </c>
      <c r="C18" t="s">
        <v>26</v>
      </c>
      <c r="K18" s="4" t="s">
        <v>37</v>
      </c>
      <c r="L18" s="4" t="s">
        <v>50</v>
      </c>
      <c r="M18" t="str">
        <f t="shared" si="1"/>
        <v>1502-0001</v>
      </c>
      <c r="N18" t="s">
        <v>256</v>
      </c>
    </row>
    <row r="19" spans="2:14">
      <c r="K19" s="4" t="s">
        <v>37</v>
      </c>
      <c r="L19" s="4" t="s">
        <v>51</v>
      </c>
      <c r="M19" t="str">
        <f t="shared" si="1"/>
        <v>1502-0002</v>
      </c>
      <c r="N19" t="s">
        <v>64</v>
      </c>
    </row>
    <row r="20" spans="2:14">
      <c r="K20" s="4" t="s">
        <v>32</v>
      </c>
      <c r="L20" s="4" t="s">
        <v>50</v>
      </c>
      <c r="M20" t="str">
        <f t="shared" si="1"/>
        <v>0101-0001</v>
      </c>
      <c r="N20" t="s">
        <v>257</v>
      </c>
    </row>
    <row r="21" spans="2:14">
      <c r="K21" s="4" t="s">
        <v>32</v>
      </c>
      <c r="L21" s="4" t="s">
        <v>51</v>
      </c>
      <c r="M21" t="str">
        <f t="shared" si="1"/>
        <v>0101-0002</v>
      </c>
      <c r="N21" t="s">
        <v>65</v>
      </c>
    </row>
    <row r="22" spans="2:14">
      <c r="K22" s="4" t="s">
        <v>33</v>
      </c>
      <c r="L22" s="4" t="s">
        <v>50</v>
      </c>
      <c r="M22" t="str">
        <f t="shared" si="1"/>
        <v>0401-0001</v>
      </c>
      <c r="N22" t="s">
        <v>258</v>
      </c>
    </row>
    <row r="23" spans="2:14">
      <c r="B23" s="4" t="s">
        <v>50</v>
      </c>
      <c r="K23" s="4" t="s">
        <v>33</v>
      </c>
      <c r="L23" s="4" t="s">
        <v>51</v>
      </c>
      <c r="M23" t="str">
        <f t="shared" si="1"/>
        <v>0401-0002</v>
      </c>
      <c r="N23" t="s">
        <v>66</v>
      </c>
    </row>
    <row r="24" spans="2:14">
      <c r="B24" s="4" t="s">
        <v>51</v>
      </c>
      <c r="K24" s="4" t="s">
        <v>33</v>
      </c>
      <c r="L24" s="4" t="s">
        <v>52</v>
      </c>
      <c r="M24" t="str">
        <f t="shared" si="1"/>
        <v>0401-0003</v>
      </c>
      <c r="N24" t="s">
        <v>67</v>
      </c>
    </row>
    <row r="25" spans="2:14">
      <c r="B25" s="4" t="s">
        <v>52</v>
      </c>
      <c r="K25" s="4" t="s">
        <v>33</v>
      </c>
      <c r="L25" s="4" t="s">
        <v>53</v>
      </c>
      <c r="M25" t="str">
        <f t="shared" si="1"/>
        <v>0401-0004</v>
      </c>
      <c r="N25" t="s">
        <v>68</v>
      </c>
    </row>
    <row r="26" spans="2:14">
      <c r="B26" s="4" t="s">
        <v>53</v>
      </c>
      <c r="K26" s="4" t="s">
        <v>33</v>
      </c>
      <c r="L26" s="4" t="s">
        <v>7</v>
      </c>
      <c r="M26" t="str">
        <f t="shared" si="1"/>
        <v>0401-0005</v>
      </c>
      <c r="N26" t="s">
        <v>259</v>
      </c>
    </row>
    <row r="27" spans="2:14">
      <c r="B27" s="4" t="s">
        <v>7</v>
      </c>
      <c r="K27" s="4" t="s">
        <v>33</v>
      </c>
      <c r="L27" s="4" t="s">
        <v>6</v>
      </c>
      <c r="M27" t="str">
        <f t="shared" si="1"/>
        <v>0401-0006</v>
      </c>
      <c r="N27" t="s">
        <v>69</v>
      </c>
    </row>
    <row r="28" spans="2:14">
      <c r="B28" s="4" t="s">
        <v>6</v>
      </c>
      <c r="K28" s="4" t="s">
        <v>38</v>
      </c>
      <c r="L28" s="4" t="s">
        <v>51</v>
      </c>
      <c r="M28" t="str">
        <f t="shared" si="1"/>
        <v>0701-0002</v>
      </c>
      <c r="N28" t="s">
        <v>260</v>
      </c>
    </row>
    <row r="29" spans="2:14">
      <c r="B29" s="4" t="s">
        <v>59</v>
      </c>
      <c r="K29" s="4" t="s">
        <v>38</v>
      </c>
      <c r="L29" s="4" t="s">
        <v>53</v>
      </c>
      <c r="M29" t="str">
        <f t="shared" si="1"/>
        <v>0701-0004</v>
      </c>
      <c r="N29" t="s">
        <v>70</v>
      </c>
    </row>
    <row r="30" spans="2:14">
      <c r="B30" s="4" t="s">
        <v>60</v>
      </c>
      <c r="K30" s="4" t="s">
        <v>39</v>
      </c>
      <c r="L30" s="4" t="s">
        <v>50</v>
      </c>
      <c r="M30" t="str">
        <f t="shared" si="1"/>
        <v>2001-0001</v>
      </c>
      <c r="N30" t="s">
        <v>261</v>
      </c>
    </row>
    <row r="31" spans="2:14">
      <c r="B31" s="4" t="s">
        <v>61</v>
      </c>
      <c r="K31" s="4" t="s">
        <v>40</v>
      </c>
      <c r="L31" s="4" t="s">
        <v>50</v>
      </c>
      <c r="M31" t="str">
        <f t="shared" si="1"/>
        <v>2002-0001</v>
      </c>
      <c r="N31" t="s">
        <v>71</v>
      </c>
    </row>
    <row r="32" spans="2:14">
      <c r="B32" s="4" t="s">
        <v>63</v>
      </c>
      <c r="K32" s="4" t="s">
        <v>41</v>
      </c>
      <c r="L32" s="4" t="s">
        <v>50</v>
      </c>
      <c r="M32" t="str">
        <f t="shared" si="1"/>
        <v>2003-0001</v>
      </c>
      <c r="N32" t="s">
        <v>72</v>
      </c>
    </row>
    <row r="33" spans="2:14">
      <c r="B33" s="4" t="s">
        <v>94</v>
      </c>
      <c r="K33" s="4" t="s">
        <v>42</v>
      </c>
      <c r="L33" s="4" t="s">
        <v>50</v>
      </c>
      <c r="M33" t="str">
        <f t="shared" si="1"/>
        <v>0901-0001</v>
      </c>
      <c r="N33" t="s">
        <v>262</v>
      </c>
    </row>
    <row r="34" spans="2:14">
      <c r="B34" s="4" t="s">
        <v>95</v>
      </c>
      <c r="K34" s="4" t="s">
        <v>42</v>
      </c>
      <c r="L34" s="4" t="s">
        <v>51</v>
      </c>
      <c r="M34" t="str">
        <f t="shared" si="1"/>
        <v>0901-0002</v>
      </c>
      <c r="N34" t="s">
        <v>263</v>
      </c>
    </row>
    <row r="35" spans="2:14">
      <c r="B35" s="4" t="s">
        <v>96</v>
      </c>
      <c r="K35" s="4" t="s">
        <v>42</v>
      </c>
      <c r="L35" s="4" t="s">
        <v>52</v>
      </c>
      <c r="M35" t="str">
        <f t="shared" si="1"/>
        <v>0901-0003</v>
      </c>
      <c r="N35" t="s">
        <v>264</v>
      </c>
    </row>
    <row r="36" spans="2:14">
      <c r="B36" s="4" t="s">
        <v>97</v>
      </c>
      <c r="K36" s="4" t="s">
        <v>42</v>
      </c>
      <c r="L36" s="4" t="s">
        <v>53</v>
      </c>
      <c r="M36" t="str">
        <f t="shared" si="1"/>
        <v>0901-0004</v>
      </c>
      <c r="N36" t="s">
        <v>73</v>
      </c>
    </row>
    <row r="37" spans="2:14">
      <c r="K37" s="4" t="s">
        <v>42</v>
      </c>
      <c r="L37" s="4" t="s">
        <v>7</v>
      </c>
      <c r="M37" t="str">
        <f t="shared" si="1"/>
        <v>0901-0005</v>
      </c>
      <c r="N37" t="s">
        <v>74</v>
      </c>
    </row>
    <row r="38" spans="2:14">
      <c r="K38" s="4" t="s">
        <v>42</v>
      </c>
      <c r="L38" s="4" t="s">
        <v>6</v>
      </c>
      <c r="M38" t="str">
        <f t="shared" si="1"/>
        <v>0901-0006</v>
      </c>
      <c r="N38" t="s">
        <v>265</v>
      </c>
    </row>
    <row r="39" spans="2:14">
      <c r="K39" s="4" t="s">
        <v>42</v>
      </c>
      <c r="L39" s="4" t="s">
        <v>59</v>
      </c>
      <c r="M39" t="str">
        <f t="shared" ref="M39:M68" si="2">+CONCATENATE(K39,"-",L39)</f>
        <v>0901-0007</v>
      </c>
      <c r="N39" t="s">
        <v>266</v>
      </c>
    </row>
    <row r="40" spans="2:14">
      <c r="K40" s="4" t="s">
        <v>42</v>
      </c>
      <c r="L40" s="4" t="s">
        <v>60</v>
      </c>
      <c r="M40" t="str">
        <f t="shared" si="2"/>
        <v>0901-0008</v>
      </c>
      <c r="N40" t="s">
        <v>267</v>
      </c>
    </row>
    <row r="41" spans="2:14">
      <c r="K41" s="4" t="s">
        <v>43</v>
      </c>
      <c r="L41" s="4" t="s">
        <v>50</v>
      </c>
      <c r="M41" t="str">
        <f t="shared" si="2"/>
        <v>1801-0001</v>
      </c>
      <c r="N41" t="s">
        <v>268</v>
      </c>
    </row>
    <row r="42" spans="2:14">
      <c r="K42" s="4" t="s">
        <v>43</v>
      </c>
      <c r="L42" s="4" t="s">
        <v>51</v>
      </c>
      <c r="M42" t="str">
        <f t="shared" si="2"/>
        <v>1801-0002</v>
      </c>
      <c r="N42" t="s">
        <v>75</v>
      </c>
    </row>
    <row r="43" spans="2:14">
      <c r="K43" s="4" t="s">
        <v>43</v>
      </c>
      <c r="L43" s="4" t="s">
        <v>52</v>
      </c>
      <c r="M43" t="str">
        <f t="shared" si="2"/>
        <v>1801-0003</v>
      </c>
      <c r="N43" t="s">
        <v>76</v>
      </c>
    </row>
    <row r="44" spans="2:14">
      <c r="K44" s="4" t="s">
        <v>44</v>
      </c>
      <c r="L44" s="4" t="s">
        <v>50</v>
      </c>
      <c r="M44" t="str">
        <f t="shared" si="2"/>
        <v>1201-0001</v>
      </c>
      <c r="N44" t="s">
        <v>269</v>
      </c>
    </row>
    <row r="45" spans="2:14">
      <c r="K45" s="4" t="s">
        <v>44</v>
      </c>
      <c r="L45" s="4" t="s">
        <v>51</v>
      </c>
      <c r="M45" t="str">
        <f t="shared" si="2"/>
        <v>1201-0002</v>
      </c>
      <c r="N45" t="s">
        <v>77</v>
      </c>
    </row>
    <row r="46" spans="2:14">
      <c r="K46" s="4" t="s">
        <v>44</v>
      </c>
      <c r="L46" s="4" t="s">
        <v>52</v>
      </c>
      <c r="M46" t="str">
        <f t="shared" si="2"/>
        <v>1201-0003</v>
      </c>
      <c r="N46" t="s">
        <v>78</v>
      </c>
    </row>
    <row r="47" spans="2:14">
      <c r="K47" s="4" t="s">
        <v>44</v>
      </c>
      <c r="L47" s="4" t="s">
        <v>53</v>
      </c>
      <c r="M47" t="str">
        <f t="shared" si="2"/>
        <v>1201-0004</v>
      </c>
      <c r="N47" t="s">
        <v>79</v>
      </c>
    </row>
    <row r="48" spans="2:14">
      <c r="K48" s="4" t="s">
        <v>44</v>
      </c>
      <c r="L48" s="4" t="s">
        <v>7</v>
      </c>
      <c r="M48" t="str">
        <f t="shared" si="2"/>
        <v>1201-0005</v>
      </c>
      <c r="N48" t="s">
        <v>80</v>
      </c>
    </row>
    <row r="49" spans="11:14">
      <c r="K49" s="4" t="s">
        <v>44</v>
      </c>
      <c r="L49" s="4" t="s">
        <v>6</v>
      </c>
      <c r="M49" t="str">
        <f t="shared" si="2"/>
        <v>1201-0006</v>
      </c>
      <c r="N49" t="s">
        <v>81</v>
      </c>
    </row>
    <row r="50" spans="11:14">
      <c r="K50" s="4" t="s">
        <v>45</v>
      </c>
      <c r="L50" s="4" t="s">
        <v>50</v>
      </c>
      <c r="M50" t="str">
        <f t="shared" si="2"/>
        <v>1301-0001</v>
      </c>
      <c r="N50" t="s">
        <v>270</v>
      </c>
    </row>
    <row r="51" spans="11:14">
      <c r="K51" s="4" t="s">
        <v>45</v>
      </c>
      <c r="L51" s="4" t="s">
        <v>51</v>
      </c>
      <c r="M51" t="str">
        <f t="shared" si="2"/>
        <v>1301-0002</v>
      </c>
      <c r="N51" t="s">
        <v>271</v>
      </c>
    </row>
    <row r="52" spans="11:14">
      <c r="K52" s="4" t="s">
        <v>45</v>
      </c>
      <c r="L52" s="4" t="s">
        <v>53</v>
      </c>
      <c r="M52" t="str">
        <f t="shared" si="2"/>
        <v>1301-0004</v>
      </c>
      <c r="N52" t="s">
        <v>82</v>
      </c>
    </row>
    <row r="53" spans="11:14">
      <c r="K53" s="4" t="s">
        <v>45</v>
      </c>
      <c r="L53" s="4" t="s">
        <v>7</v>
      </c>
      <c r="M53" t="str">
        <f t="shared" si="2"/>
        <v>1301-0005</v>
      </c>
      <c r="N53" t="s">
        <v>83</v>
      </c>
    </row>
    <row r="54" spans="11:14">
      <c r="K54" s="4" t="s">
        <v>46</v>
      </c>
      <c r="L54" s="4" t="s">
        <v>50</v>
      </c>
      <c r="M54" t="str">
        <f t="shared" si="2"/>
        <v>0602-0001</v>
      </c>
      <c r="N54" t="s">
        <v>272</v>
      </c>
    </row>
    <row r="55" spans="11:14">
      <c r="K55" s="4" t="s">
        <v>46</v>
      </c>
      <c r="L55" s="4" t="s">
        <v>51</v>
      </c>
      <c r="M55" t="str">
        <f t="shared" si="2"/>
        <v>0602-0002</v>
      </c>
      <c r="N55" t="s">
        <v>84</v>
      </c>
    </row>
    <row r="56" spans="11:14">
      <c r="K56" s="4" t="s">
        <v>46</v>
      </c>
      <c r="L56" s="4" t="s">
        <v>52</v>
      </c>
      <c r="M56" t="str">
        <f t="shared" si="2"/>
        <v>0602-0003</v>
      </c>
      <c r="N56" t="s">
        <v>85</v>
      </c>
    </row>
    <row r="57" spans="11:14">
      <c r="K57" s="4" t="s">
        <v>46</v>
      </c>
      <c r="L57" s="4" t="s">
        <v>53</v>
      </c>
      <c r="M57" t="str">
        <f t="shared" si="2"/>
        <v>0602-0004</v>
      </c>
      <c r="N57" t="s">
        <v>86</v>
      </c>
    </row>
    <row r="58" spans="11:14">
      <c r="K58" s="4" t="s">
        <v>46</v>
      </c>
      <c r="L58" s="4" t="s">
        <v>7</v>
      </c>
      <c r="M58" t="str">
        <f t="shared" si="2"/>
        <v>0602-0005</v>
      </c>
      <c r="N58" t="s">
        <v>87</v>
      </c>
    </row>
    <row r="59" spans="11:14">
      <c r="K59" s="4" t="s">
        <v>46</v>
      </c>
      <c r="L59" s="4" t="s">
        <v>6</v>
      </c>
      <c r="M59" t="str">
        <f t="shared" si="2"/>
        <v>0602-0006</v>
      </c>
      <c r="N59" t="s">
        <v>88</v>
      </c>
    </row>
    <row r="60" spans="11:14">
      <c r="K60" s="4" t="s">
        <v>46</v>
      </c>
      <c r="L60" s="4" t="s">
        <v>59</v>
      </c>
      <c r="M60" t="str">
        <f t="shared" si="2"/>
        <v>0602-0007</v>
      </c>
      <c r="N60" t="s">
        <v>89</v>
      </c>
    </row>
    <row r="61" spans="11:14">
      <c r="K61" s="4" t="s">
        <v>46</v>
      </c>
      <c r="L61" s="4" t="s">
        <v>61</v>
      </c>
      <c r="M61" t="str">
        <f t="shared" si="2"/>
        <v>0602-0009</v>
      </c>
      <c r="N61" t="s">
        <v>90</v>
      </c>
    </row>
    <row r="62" spans="11:14">
      <c r="K62" s="4" t="s">
        <v>46</v>
      </c>
      <c r="L62" s="4" t="s">
        <v>63</v>
      </c>
      <c r="M62" t="str">
        <f t="shared" si="2"/>
        <v>0602-0010</v>
      </c>
      <c r="N62" t="s">
        <v>91</v>
      </c>
    </row>
    <row r="63" spans="11:14">
      <c r="K63" s="4" t="s">
        <v>46</v>
      </c>
      <c r="L63" s="4" t="s">
        <v>94</v>
      </c>
      <c r="M63" t="str">
        <f t="shared" si="2"/>
        <v>0602-0011</v>
      </c>
      <c r="N63" t="s">
        <v>92</v>
      </c>
    </row>
    <row r="64" spans="11:14">
      <c r="K64" s="4" t="s">
        <v>46</v>
      </c>
      <c r="L64" s="4" t="s">
        <v>97</v>
      </c>
      <c r="M64" t="str">
        <f t="shared" si="2"/>
        <v>0602-0014</v>
      </c>
      <c r="N64" t="s">
        <v>93</v>
      </c>
    </row>
    <row r="65" spans="11:14">
      <c r="K65" s="4" t="s">
        <v>47</v>
      </c>
      <c r="L65" s="4" t="s">
        <v>50</v>
      </c>
      <c r="M65" t="str">
        <f t="shared" si="2"/>
        <v>2101-0001</v>
      </c>
      <c r="N65" t="s">
        <v>273</v>
      </c>
    </row>
    <row r="66" spans="11:14">
      <c r="K66" s="4" t="s">
        <v>47</v>
      </c>
      <c r="L66" s="4" t="s">
        <v>51</v>
      </c>
      <c r="M66" t="str">
        <f t="shared" si="2"/>
        <v>2101-0002</v>
      </c>
      <c r="N66" t="s">
        <v>98</v>
      </c>
    </row>
    <row r="67" spans="11:14">
      <c r="K67" s="4" t="s">
        <v>47</v>
      </c>
      <c r="L67" s="4" t="s">
        <v>52</v>
      </c>
      <c r="M67" t="str">
        <f t="shared" si="2"/>
        <v>2101-0003</v>
      </c>
      <c r="N67" t="s">
        <v>99</v>
      </c>
    </row>
    <row r="68" spans="11:14">
      <c r="K68" s="4" t="s">
        <v>48</v>
      </c>
      <c r="L68" s="4" t="s">
        <v>50</v>
      </c>
      <c r="M68" t="str">
        <f t="shared" si="2"/>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dimension ref="A1:Q39"/>
  <sheetViews>
    <sheetView topLeftCell="B1" workbookViewId="0">
      <selection activeCell="B40" sqref="A40:XFD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1301-0001</v>
      </c>
      <c r="C4" t="s">
        <v>101</v>
      </c>
      <c r="D4" s="19" t="s">
        <v>50</v>
      </c>
      <c r="E4" s="69" t="s">
        <v>270</v>
      </c>
      <c r="F4" s="75"/>
      <c r="G4" s="75"/>
      <c r="H4" s="75"/>
      <c r="I4" s="75"/>
      <c r="J4" s="75"/>
      <c r="K4" s="75"/>
      <c r="L4" s="75"/>
      <c r="M4" s="76"/>
      <c r="N4" s="24">
        <v>6991</v>
      </c>
      <c r="O4" s="24">
        <v>8370</v>
      </c>
      <c r="P4" s="24">
        <v>8300</v>
      </c>
      <c r="Q4" s="21">
        <f>P4/O4</f>
        <v>0.99163679808841099</v>
      </c>
    </row>
    <row r="5" spans="1:17" ht="15.75" thickBot="1">
      <c r="C5" t="s">
        <v>11</v>
      </c>
      <c r="D5" s="93" t="s">
        <v>293</v>
      </c>
      <c r="E5" s="94"/>
      <c r="F5" s="94"/>
      <c r="G5" s="95"/>
    </row>
    <row r="7" spans="1:17" ht="15.75" thickBot="1">
      <c r="C7" s="52" t="s">
        <v>14</v>
      </c>
      <c r="D7" s="52"/>
      <c r="E7" s="52"/>
      <c r="F7" s="52"/>
      <c r="G7" s="52"/>
    </row>
    <row r="8" spans="1:17">
      <c r="C8" s="82" t="s">
        <v>294</v>
      </c>
      <c r="D8" s="83"/>
      <c r="E8" s="83"/>
      <c r="F8" s="83"/>
      <c r="G8" s="84"/>
    </row>
    <row r="9" spans="1:17">
      <c r="C9" s="85"/>
      <c r="D9" s="86"/>
      <c r="E9" s="86"/>
      <c r="F9" s="86"/>
      <c r="G9" s="87"/>
    </row>
    <row r="10" spans="1:17">
      <c r="C10" s="85"/>
      <c r="D10" s="86"/>
      <c r="E10" s="86"/>
      <c r="F10" s="86"/>
      <c r="G10" s="87"/>
    </row>
    <row r="11" spans="1:17">
      <c r="C11" s="85"/>
      <c r="D11" s="86"/>
      <c r="E11" s="86"/>
      <c r="F11" s="86"/>
      <c r="G11" s="87"/>
    </row>
    <row r="12" spans="1:17">
      <c r="C12" s="85"/>
      <c r="D12" s="86"/>
      <c r="E12" s="86"/>
      <c r="F12" s="86"/>
      <c r="G12" s="87"/>
    </row>
    <row r="13" spans="1:17">
      <c r="C13" s="85"/>
      <c r="D13" s="86"/>
      <c r="E13" s="86"/>
      <c r="F13" s="86"/>
      <c r="G13" s="87"/>
      <c r="J13" s="8"/>
    </row>
    <row r="14" spans="1:17">
      <c r="C14" s="85"/>
      <c r="D14" s="86"/>
      <c r="E14" s="86"/>
      <c r="F14" s="86"/>
      <c r="G14" s="87"/>
    </row>
    <row r="15" spans="1:17">
      <c r="C15" s="85"/>
      <c r="D15" s="86"/>
      <c r="E15" s="86"/>
      <c r="F15" s="86"/>
      <c r="G15" s="87"/>
    </row>
    <row r="16" spans="1:17">
      <c r="C16" s="85"/>
      <c r="D16" s="86"/>
      <c r="E16" s="86"/>
      <c r="F16" s="86"/>
      <c r="G16" s="87"/>
    </row>
    <row r="17" spans="3:14">
      <c r="C17" s="85"/>
      <c r="D17" s="86"/>
      <c r="E17" s="86"/>
      <c r="F17" s="86"/>
      <c r="G17" s="87"/>
    </row>
    <row r="18" spans="3:14">
      <c r="C18" s="85"/>
      <c r="D18" s="86"/>
      <c r="E18" s="86"/>
      <c r="F18" s="86"/>
      <c r="G18" s="87"/>
    </row>
    <row r="19" spans="3:14">
      <c r="C19" s="85"/>
      <c r="D19" s="86"/>
      <c r="E19" s="86"/>
      <c r="F19" s="86"/>
      <c r="G19" s="87"/>
    </row>
    <row r="20" spans="3:14" ht="7.5" customHeight="1">
      <c r="C20" s="85"/>
      <c r="D20" s="86"/>
      <c r="E20" s="86"/>
      <c r="F20" s="86"/>
      <c r="G20" s="87"/>
    </row>
    <row r="21" spans="3:14" hidden="1">
      <c r="C21" s="85"/>
      <c r="D21" s="86"/>
      <c r="E21" s="86"/>
      <c r="F21" s="86"/>
      <c r="G21" s="87"/>
    </row>
    <row r="22" spans="3:14" hidden="1">
      <c r="C22" s="85"/>
      <c r="D22" s="86"/>
      <c r="E22" s="86"/>
      <c r="F22" s="86"/>
      <c r="G22" s="87"/>
    </row>
    <row r="23" spans="3:14" hidden="1">
      <c r="C23" s="85"/>
      <c r="D23" s="86"/>
      <c r="E23" s="86"/>
      <c r="F23" s="86"/>
      <c r="G23" s="87"/>
    </row>
    <row r="24" spans="3:14" hidden="1">
      <c r="C24" s="85"/>
      <c r="D24" s="86"/>
      <c r="E24" s="86"/>
      <c r="F24" s="86"/>
      <c r="G24" s="87"/>
    </row>
    <row r="25" spans="3:14" hidden="1">
      <c r="C25" s="85"/>
      <c r="D25" s="86"/>
      <c r="E25" s="86"/>
      <c r="F25" s="86"/>
      <c r="G25" s="87"/>
    </row>
    <row r="26" spans="3:14" ht="15.75" thickBot="1">
      <c r="C26" s="88"/>
      <c r="D26" s="89"/>
      <c r="E26" s="89"/>
      <c r="F26" s="89"/>
      <c r="G26" s="90"/>
    </row>
    <row r="27" spans="3:14" ht="15.75" thickBot="1"/>
    <row r="28" spans="3:14" ht="50.25" customHeight="1" thickBot="1">
      <c r="C28" s="41" t="s">
        <v>10</v>
      </c>
      <c r="D28" s="53" t="s">
        <v>295</v>
      </c>
      <c r="E28" s="54"/>
      <c r="F28" s="54"/>
      <c r="G28" s="55"/>
    </row>
    <row r="29" spans="3:14" ht="30.75" thickBot="1">
      <c r="C29" s="65" t="s">
        <v>1</v>
      </c>
      <c r="D29" s="65" t="s">
        <v>2</v>
      </c>
      <c r="E29" s="39" t="s">
        <v>3</v>
      </c>
      <c r="F29" s="39" t="s">
        <v>4</v>
      </c>
      <c r="G29" s="65" t="s">
        <v>279</v>
      </c>
      <c r="H29" s="77" t="s">
        <v>15</v>
      </c>
      <c r="I29" s="78"/>
      <c r="J29" s="78"/>
      <c r="K29" s="78"/>
      <c r="L29" s="78"/>
      <c r="M29" s="78"/>
      <c r="N29" s="78"/>
    </row>
    <row r="30" spans="3:14" ht="30.75" thickBot="1">
      <c r="C30" s="66"/>
      <c r="D30" s="66"/>
      <c r="E30" s="40" t="s">
        <v>277</v>
      </c>
      <c r="F30" s="40" t="s">
        <v>278</v>
      </c>
      <c r="G30" s="66"/>
      <c r="H30" s="91" t="s">
        <v>297</v>
      </c>
      <c r="I30" s="47"/>
      <c r="J30" s="47"/>
      <c r="K30" s="47"/>
      <c r="L30" s="47"/>
      <c r="M30" s="47"/>
      <c r="N30" s="48"/>
    </row>
    <row r="31" spans="3:14" ht="51.75" thickBot="1">
      <c r="C31" s="6" t="s">
        <v>298</v>
      </c>
      <c r="D31" s="29" t="s">
        <v>290</v>
      </c>
      <c r="E31" s="29">
        <v>85.7</v>
      </c>
      <c r="F31" s="29">
        <v>65.569999999999993</v>
      </c>
      <c r="G31" s="29">
        <v>82.3</v>
      </c>
      <c r="H31" s="92"/>
      <c r="I31" s="50"/>
      <c r="J31" s="50"/>
      <c r="K31" s="50"/>
      <c r="L31" s="50"/>
      <c r="M31" s="50"/>
      <c r="N31" s="51"/>
    </row>
    <row r="32" spans="3:14" ht="28.5" customHeight="1" thickBot="1">
      <c r="C32" s="37" t="s">
        <v>12</v>
      </c>
      <c r="D32" s="53" t="s">
        <v>296</v>
      </c>
      <c r="E32" s="54"/>
      <c r="F32" s="54"/>
      <c r="G32" s="55"/>
    </row>
    <row r="33" spans="3:14" ht="28.5" customHeight="1" thickBot="1">
      <c r="C33" s="1"/>
      <c r="D33" s="2"/>
      <c r="E33" s="3"/>
      <c r="F33" s="3"/>
      <c r="G33" s="3"/>
    </row>
    <row r="34" spans="3:14" ht="34.5" customHeight="1" thickBot="1">
      <c r="C34" s="41" t="s">
        <v>10</v>
      </c>
      <c r="D34" s="53" t="s">
        <v>300</v>
      </c>
      <c r="E34" s="54"/>
      <c r="F34" s="54"/>
      <c r="G34" s="55"/>
    </row>
    <row r="35" spans="3:14" ht="30.75" thickBot="1">
      <c r="C35" s="65" t="s">
        <v>1</v>
      </c>
      <c r="D35" s="65" t="s">
        <v>2</v>
      </c>
      <c r="E35" s="39" t="s">
        <v>3</v>
      </c>
      <c r="F35" s="39" t="s">
        <v>4</v>
      </c>
      <c r="G35" s="65" t="s">
        <v>279</v>
      </c>
      <c r="H35" s="77" t="s">
        <v>15</v>
      </c>
      <c r="I35" s="78"/>
      <c r="J35" s="78"/>
      <c r="K35" s="78"/>
      <c r="L35" s="78"/>
      <c r="M35" s="78"/>
      <c r="N35" s="78"/>
    </row>
    <row r="36" spans="3:14" ht="30.75" thickBot="1">
      <c r="C36" s="66"/>
      <c r="D36" s="66"/>
      <c r="E36" s="40" t="s">
        <v>277</v>
      </c>
      <c r="F36" s="40" t="s">
        <v>278</v>
      </c>
      <c r="G36" s="66"/>
      <c r="H36" s="82" t="s">
        <v>301</v>
      </c>
      <c r="I36" s="83"/>
      <c r="J36" s="83"/>
      <c r="K36" s="83"/>
      <c r="L36" s="83"/>
      <c r="M36" s="83"/>
      <c r="N36" s="84"/>
    </row>
    <row r="37" spans="3:14" ht="51.75" thickBot="1">
      <c r="C37" s="6" t="s">
        <v>299</v>
      </c>
      <c r="D37" s="29" t="s">
        <v>290</v>
      </c>
      <c r="E37" s="29">
        <v>0</v>
      </c>
      <c r="F37" s="29">
        <v>0</v>
      </c>
      <c r="G37" s="29">
        <v>4.82</v>
      </c>
      <c r="H37" s="88"/>
      <c r="I37" s="89"/>
      <c r="J37" s="89"/>
      <c r="K37" s="89"/>
      <c r="L37" s="89"/>
      <c r="M37" s="89"/>
      <c r="N37" s="90"/>
    </row>
    <row r="38" spans="3:14" ht="28.5" customHeight="1" thickBot="1">
      <c r="C38" s="37" t="s">
        <v>12</v>
      </c>
      <c r="D38" s="53" t="s">
        <v>296</v>
      </c>
      <c r="E38" s="54"/>
      <c r="F38" s="54"/>
      <c r="G38" s="55"/>
    </row>
    <row r="39" spans="3:14" ht="21.75" customHeight="1">
      <c r="C39" s="1"/>
      <c r="D39" s="5"/>
      <c r="E39" s="5"/>
      <c r="F39" s="5"/>
      <c r="G39" s="5"/>
    </row>
  </sheetData>
  <mergeCells count="20">
    <mergeCell ref="D32:G32"/>
    <mergeCell ref="D38:G38"/>
    <mergeCell ref="H35:N35"/>
    <mergeCell ref="D5:G5"/>
    <mergeCell ref="C35:C36"/>
    <mergeCell ref="D35:D36"/>
    <mergeCell ref="G35:G36"/>
    <mergeCell ref="E2:M2"/>
    <mergeCell ref="E3:M3"/>
    <mergeCell ref="D34:G34"/>
    <mergeCell ref="C7:G7"/>
    <mergeCell ref="C8:G26"/>
    <mergeCell ref="D28:G28"/>
    <mergeCell ref="C29:C30"/>
    <mergeCell ref="D29:D30"/>
    <mergeCell ref="G29:G30"/>
    <mergeCell ref="E4:M4"/>
    <mergeCell ref="H29:N29"/>
    <mergeCell ref="H30:N31"/>
    <mergeCell ref="H36:N37"/>
  </mergeCells>
  <pageMargins left="0.7" right="0.7" top="0.75" bottom="0.75" header="0.3" footer="0.3"/>
  <pageSetup paperSize="9" orientation="portrait"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35"/>
  <sheetViews>
    <sheetView topLeftCell="B7" workbookViewId="0">
      <selection activeCell="K37" sqref="K3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1301-0002</v>
      </c>
      <c r="C4" t="s">
        <v>101</v>
      </c>
      <c r="D4" s="19" t="s">
        <v>51</v>
      </c>
      <c r="E4" s="69" t="s">
        <v>286</v>
      </c>
      <c r="F4" s="75"/>
      <c r="G4" s="75"/>
      <c r="H4" s="75"/>
      <c r="I4" s="75"/>
      <c r="J4" s="75"/>
      <c r="K4" s="75"/>
      <c r="L4" s="75"/>
      <c r="M4" s="76"/>
      <c r="N4" s="24">
        <v>1346</v>
      </c>
      <c r="O4" s="24">
        <v>315</v>
      </c>
      <c r="P4" s="24">
        <v>298</v>
      </c>
      <c r="Q4" s="21">
        <f>P4/O4</f>
        <v>0.946031746031746</v>
      </c>
    </row>
    <row r="5" spans="1:17" ht="53.25" customHeight="1" thickBot="1">
      <c r="C5" t="s">
        <v>11</v>
      </c>
      <c r="D5" s="96" t="s">
        <v>302</v>
      </c>
      <c r="E5" s="97"/>
      <c r="F5" s="97"/>
      <c r="G5" s="98"/>
    </row>
    <row r="7" spans="1:17" ht="15.75" thickBot="1">
      <c r="C7" s="52" t="s">
        <v>14</v>
      </c>
      <c r="D7" s="52"/>
      <c r="E7" s="52"/>
      <c r="F7" s="52"/>
      <c r="G7" s="52"/>
    </row>
    <row r="8" spans="1:17" ht="15" customHeight="1">
      <c r="C8" s="56" t="s">
        <v>303</v>
      </c>
      <c r="D8" s="57"/>
      <c r="E8" s="57"/>
      <c r="F8" s="57"/>
      <c r="G8" s="58"/>
    </row>
    <row r="9" spans="1:17">
      <c r="C9" s="59"/>
      <c r="D9" s="60"/>
      <c r="E9" s="60"/>
      <c r="F9" s="60"/>
      <c r="G9" s="61"/>
    </row>
    <row r="10" spans="1:17">
      <c r="C10" s="59"/>
      <c r="D10" s="60"/>
      <c r="E10" s="60"/>
      <c r="F10" s="60"/>
      <c r="G10" s="61"/>
    </row>
    <row r="11" spans="1:17">
      <c r="C11" s="59"/>
      <c r="D11" s="60"/>
      <c r="E11" s="60"/>
      <c r="F11" s="60"/>
      <c r="G11" s="61"/>
    </row>
    <row r="12" spans="1:17">
      <c r="C12" s="59"/>
      <c r="D12" s="60"/>
      <c r="E12" s="60"/>
      <c r="F12" s="60"/>
      <c r="G12" s="61"/>
    </row>
    <row r="13" spans="1:17">
      <c r="C13" s="59"/>
      <c r="D13" s="60"/>
      <c r="E13" s="60"/>
      <c r="F13" s="60"/>
      <c r="G13" s="61"/>
      <c r="J13" s="8"/>
    </row>
    <row r="14" spans="1:17">
      <c r="C14" s="59"/>
      <c r="D14" s="60"/>
      <c r="E14" s="60"/>
      <c r="F14" s="60"/>
      <c r="G14" s="61"/>
    </row>
    <row r="15" spans="1:17">
      <c r="C15" s="59"/>
      <c r="D15" s="60"/>
      <c r="E15" s="60"/>
      <c r="F15" s="60"/>
      <c r="G15" s="61"/>
    </row>
    <row r="16" spans="1:17">
      <c r="C16" s="59"/>
      <c r="D16" s="60"/>
      <c r="E16" s="60"/>
      <c r="F16" s="60"/>
      <c r="G16" s="61"/>
    </row>
    <row r="17" spans="3:14" ht="15" hidden="1" customHeight="1">
      <c r="C17" s="59"/>
      <c r="D17" s="60"/>
      <c r="E17" s="60"/>
      <c r="F17" s="60"/>
      <c r="G17" s="61"/>
    </row>
    <row r="18" spans="3:14" ht="15" hidden="1" customHeight="1">
      <c r="C18" s="59"/>
      <c r="D18" s="60"/>
      <c r="E18" s="60"/>
      <c r="F18" s="60"/>
      <c r="G18" s="61"/>
    </row>
    <row r="19" spans="3:14" ht="15" hidden="1" customHeight="1">
      <c r="C19" s="59"/>
      <c r="D19" s="60"/>
      <c r="E19" s="60"/>
      <c r="F19" s="60"/>
      <c r="G19" s="61"/>
    </row>
    <row r="20" spans="3:14" ht="15" hidden="1" customHeight="1">
      <c r="C20" s="59"/>
      <c r="D20" s="60"/>
      <c r="E20" s="60"/>
      <c r="F20" s="60"/>
      <c r="G20" s="61"/>
    </row>
    <row r="21" spans="3:14" ht="15" hidden="1" customHeight="1">
      <c r="C21" s="59"/>
      <c r="D21" s="60"/>
      <c r="E21" s="60"/>
      <c r="F21" s="60"/>
      <c r="G21" s="61"/>
    </row>
    <row r="22" spans="3:14" ht="15.75" thickBot="1">
      <c r="C22" s="62"/>
      <c r="D22" s="63"/>
      <c r="E22" s="63"/>
      <c r="F22" s="63"/>
      <c r="G22" s="64"/>
    </row>
    <row r="23" spans="3:14" ht="15.75" thickBot="1"/>
    <row r="24" spans="3:14" ht="50.25" customHeight="1" thickBot="1">
      <c r="C24" s="41" t="s">
        <v>10</v>
      </c>
      <c r="D24" s="53" t="s">
        <v>304</v>
      </c>
      <c r="E24" s="54"/>
      <c r="F24" s="54"/>
      <c r="G24" s="55"/>
    </row>
    <row r="25" spans="3:14" ht="30.75" thickBot="1">
      <c r="C25" s="65" t="s">
        <v>1</v>
      </c>
      <c r="D25" s="65" t="s">
        <v>2</v>
      </c>
      <c r="E25" s="39" t="s">
        <v>3</v>
      </c>
      <c r="F25" s="39" t="s">
        <v>4</v>
      </c>
      <c r="G25" s="65" t="s">
        <v>279</v>
      </c>
      <c r="H25" s="77" t="s">
        <v>15</v>
      </c>
      <c r="I25" s="78"/>
      <c r="J25" s="78"/>
      <c r="K25" s="78"/>
      <c r="L25" s="78"/>
      <c r="M25" s="78"/>
      <c r="N25" s="78"/>
    </row>
    <row r="26" spans="3:14" ht="30.75" thickBot="1">
      <c r="C26" s="66"/>
      <c r="D26" s="66"/>
      <c r="E26" s="40" t="s">
        <v>277</v>
      </c>
      <c r="F26" s="40" t="s">
        <v>278</v>
      </c>
      <c r="G26" s="66"/>
      <c r="H26" s="82" t="s">
        <v>306</v>
      </c>
      <c r="I26" s="83"/>
      <c r="J26" s="83"/>
      <c r="K26" s="83"/>
      <c r="L26" s="83"/>
      <c r="M26" s="83"/>
      <c r="N26" s="84"/>
    </row>
    <row r="27" spans="3:14" ht="26.25" thickBot="1">
      <c r="C27" s="6" t="s">
        <v>305</v>
      </c>
      <c r="D27" s="29" t="s">
        <v>307</v>
      </c>
      <c r="E27" s="29">
        <v>1</v>
      </c>
      <c r="F27" s="29">
        <v>4</v>
      </c>
      <c r="G27" s="29">
        <v>1</v>
      </c>
      <c r="H27" s="88"/>
      <c r="I27" s="89"/>
      <c r="J27" s="89"/>
      <c r="K27" s="89"/>
      <c r="L27" s="89"/>
      <c r="M27" s="89"/>
      <c r="N27" s="90"/>
    </row>
    <row r="28" spans="3:14" ht="28.5" customHeight="1" thickBot="1">
      <c r="C28" s="37" t="s">
        <v>12</v>
      </c>
      <c r="D28" s="53" t="s">
        <v>296</v>
      </c>
      <c r="E28" s="54"/>
      <c r="F28" s="54"/>
      <c r="G28" s="55"/>
    </row>
    <row r="29" spans="3:14" ht="28.5" customHeight="1" thickBot="1">
      <c r="C29" s="1"/>
      <c r="D29" s="44"/>
      <c r="E29" s="45"/>
      <c r="F29" s="45"/>
      <c r="G29" s="45"/>
    </row>
    <row r="30" spans="3:14" ht="47.25" customHeight="1" thickBot="1">
      <c r="C30" s="41" t="s">
        <v>10</v>
      </c>
      <c r="D30" s="99" t="s">
        <v>308</v>
      </c>
      <c r="E30" s="100"/>
      <c r="F30" s="100"/>
      <c r="G30" s="101"/>
    </row>
    <row r="31" spans="3:14" ht="30.75" thickBot="1">
      <c r="C31" s="65" t="s">
        <v>1</v>
      </c>
      <c r="D31" s="65" t="s">
        <v>2</v>
      </c>
      <c r="E31" s="39" t="s">
        <v>3</v>
      </c>
      <c r="F31" s="39" t="s">
        <v>4</v>
      </c>
      <c r="G31" s="65" t="s">
        <v>279</v>
      </c>
      <c r="H31" s="77" t="s">
        <v>15</v>
      </c>
      <c r="I31" s="78"/>
      <c r="J31" s="78"/>
      <c r="K31" s="78"/>
      <c r="L31" s="78"/>
      <c r="M31" s="78"/>
      <c r="N31" s="78"/>
    </row>
    <row r="32" spans="3:14" ht="30.75" thickBot="1">
      <c r="C32" s="66"/>
      <c r="D32" s="66"/>
      <c r="E32" s="40" t="s">
        <v>277</v>
      </c>
      <c r="F32" s="40" t="s">
        <v>278</v>
      </c>
      <c r="G32" s="66"/>
      <c r="H32" s="82" t="s">
        <v>306</v>
      </c>
      <c r="I32" s="83"/>
      <c r="J32" s="83"/>
      <c r="K32" s="83"/>
      <c r="L32" s="83"/>
      <c r="M32" s="83"/>
      <c r="N32" s="84"/>
    </row>
    <row r="33" spans="3:14" ht="51.75" thickBot="1">
      <c r="C33" s="6" t="s">
        <v>309</v>
      </c>
      <c r="D33" s="29" t="s">
        <v>290</v>
      </c>
      <c r="E33" s="29">
        <v>2.27</v>
      </c>
      <c r="F33" s="29">
        <v>14.55</v>
      </c>
      <c r="G33" s="29">
        <v>2.95</v>
      </c>
      <c r="H33" s="88"/>
      <c r="I33" s="89"/>
      <c r="J33" s="89"/>
      <c r="K33" s="89"/>
      <c r="L33" s="89"/>
      <c r="M33" s="89"/>
      <c r="N33" s="90"/>
    </row>
    <row r="34" spans="3:14" ht="28.5" customHeight="1" thickBot="1">
      <c r="C34" s="37" t="s">
        <v>12</v>
      </c>
      <c r="D34" s="53" t="s">
        <v>296</v>
      </c>
      <c r="E34" s="54"/>
      <c r="F34" s="54"/>
      <c r="G34" s="55"/>
    </row>
    <row r="35" spans="3:14" ht="21.75" customHeight="1">
      <c r="C35" s="1"/>
      <c r="D35" s="5"/>
      <c r="E35" s="5"/>
      <c r="F35" s="5"/>
      <c r="G35" s="5"/>
    </row>
  </sheetData>
  <mergeCells count="20">
    <mergeCell ref="D34:G34"/>
    <mergeCell ref="C31:C32"/>
    <mergeCell ref="D31:D32"/>
    <mergeCell ref="G31:G32"/>
    <mergeCell ref="H31:N31"/>
    <mergeCell ref="H32:N33"/>
    <mergeCell ref="H25:N25"/>
    <mergeCell ref="H26:N27"/>
    <mergeCell ref="D28:G28"/>
    <mergeCell ref="D30:G30"/>
    <mergeCell ref="C8:G22"/>
    <mergeCell ref="D24:G24"/>
    <mergeCell ref="C25:C26"/>
    <mergeCell ref="D25:D26"/>
    <mergeCell ref="G25:G26"/>
    <mergeCell ref="E2:M2"/>
    <mergeCell ref="E3:M3"/>
    <mergeCell ref="E4:M4"/>
    <mergeCell ref="D5:G5"/>
    <mergeCell ref="C7:G7"/>
  </mergeCells>
  <pageMargins left="0.7" right="0.7" top="0.75" bottom="0.75" header="0.3" footer="0.3"/>
  <ignoredErrors>
    <ignoredError sqref="D3:D4" numberStoredAsText="1"/>
  </ignoredErrors>
</worksheet>
</file>

<file path=xl/worksheets/sheet4.xml><?xml version="1.0" encoding="utf-8"?>
<worksheet xmlns="http://schemas.openxmlformats.org/spreadsheetml/2006/main" xmlns:r="http://schemas.openxmlformats.org/officeDocument/2006/relationships">
  <dimension ref="A1:Q29"/>
  <sheetViews>
    <sheetView topLeftCell="B22" workbookViewId="0">
      <selection activeCell="B30" sqref="A30:XFD3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1301-0003</v>
      </c>
      <c r="C4" t="s">
        <v>101</v>
      </c>
      <c r="D4" s="19" t="s">
        <v>52</v>
      </c>
      <c r="E4" s="69" t="s">
        <v>285</v>
      </c>
      <c r="F4" s="75"/>
      <c r="G4" s="75"/>
      <c r="H4" s="75"/>
      <c r="I4" s="75"/>
      <c r="J4" s="75"/>
      <c r="K4" s="75"/>
      <c r="L4" s="75"/>
      <c r="M4" s="76"/>
      <c r="N4" s="24">
        <v>665</v>
      </c>
      <c r="O4" s="24">
        <v>370</v>
      </c>
      <c r="P4" s="24">
        <v>100</v>
      </c>
      <c r="Q4" s="21">
        <f>P4/O4</f>
        <v>0.27027027027027029</v>
      </c>
    </row>
    <row r="5" spans="1:17" ht="15.75" thickBot="1">
      <c r="C5" t="s">
        <v>11</v>
      </c>
      <c r="D5" s="93" t="s">
        <v>310</v>
      </c>
      <c r="E5" s="94"/>
      <c r="F5" s="94"/>
      <c r="G5" s="95"/>
    </row>
    <row r="7" spans="1:17" ht="15.75" thickBot="1">
      <c r="C7" s="52" t="s">
        <v>14</v>
      </c>
      <c r="D7" s="52"/>
      <c r="E7" s="52"/>
      <c r="F7" s="52"/>
      <c r="G7" s="52"/>
    </row>
    <row r="8" spans="1:17" ht="15" customHeight="1">
      <c r="C8" s="102" t="s">
        <v>311</v>
      </c>
      <c r="D8" s="103"/>
      <c r="E8" s="103"/>
      <c r="F8" s="103"/>
      <c r="G8" s="104"/>
    </row>
    <row r="9" spans="1:17">
      <c r="C9" s="105"/>
      <c r="D9" s="106"/>
      <c r="E9" s="106"/>
      <c r="F9" s="106"/>
      <c r="G9" s="107"/>
    </row>
    <row r="10" spans="1:17">
      <c r="C10" s="105"/>
      <c r="D10" s="106"/>
      <c r="E10" s="106"/>
      <c r="F10" s="106"/>
      <c r="G10" s="107"/>
    </row>
    <row r="11" spans="1:17" ht="15" hidden="1" customHeight="1">
      <c r="C11" s="105"/>
      <c r="D11" s="106"/>
      <c r="E11" s="106"/>
      <c r="F11" s="106"/>
      <c r="G11" s="107"/>
    </row>
    <row r="12" spans="1:17" ht="15" hidden="1" customHeight="1">
      <c r="C12" s="105"/>
      <c r="D12" s="106"/>
      <c r="E12" s="106"/>
      <c r="F12" s="106"/>
      <c r="G12" s="107"/>
    </row>
    <row r="13" spans="1:17" ht="15" hidden="1" customHeight="1">
      <c r="C13" s="105"/>
      <c r="D13" s="106"/>
      <c r="E13" s="106"/>
      <c r="F13" s="106"/>
      <c r="G13" s="107"/>
    </row>
    <row r="14" spans="1:17" ht="15" hidden="1" customHeight="1">
      <c r="C14" s="105"/>
      <c r="D14" s="106"/>
      <c r="E14" s="106"/>
      <c r="F14" s="106"/>
      <c r="G14" s="107"/>
    </row>
    <row r="15" spans="1:17" ht="15" hidden="1" customHeight="1">
      <c r="C15" s="105"/>
      <c r="D15" s="106"/>
      <c r="E15" s="106"/>
      <c r="F15" s="106"/>
      <c r="G15" s="107"/>
    </row>
    <row r="16" spans="1:17" ht="15.75" thickBot="1">
      <c r="C16" s="108"/>
      <c r="D16" s="109"/>
      <c r="E16" s="109"/>
      <c r="F16" s="109"/>
      <c r="G16" s="110"/>
    </row>
    <row r="17" spans="3:14" ht="15.75" thickBot="1"/>
    <row r="18" spans="3:14" ht="50.25" customHeight="1" thickBot="1">
      <c r="C18" s="41" t="s">
        <v>10</v>
      </c>
      <c r="D18" s="53" t="s">
        <v>312</v>
      </c>
      <c r="E18" s="54"/>
      <c r="F18" s="54"/>
      <c r="G18" s="55"/>
    </row>
    <row r="19" spans="3:14" ht="30.75" thickBot="1">
      <c r="C19" s="65" t="s">
        <v>1</v>
      </c>
      <c r="D19" s="65" t="s">
        <v>2</v>
      </c>
      <c r="E19" s="39" t="s">
        <v>3</v>
      </c>
      <c r="F19" s="39" t="s">
        <v>4</v>
      </c>
      <c r="G19" s="65" t="s">
        <v>279</v>
      </c>
      <c r="H19" s="77" t="s">
        <v>15</v>
      </c>
      <c r="I19" s="78"/>
      <c r="J19" s="78"/>
      <c r="K19" s="78"/>
      <c r="L19" s="78"/>
      <c r="M19" s="78"/>
      <c r="N19" s="78"/>
    </row>
    <row r="20" spans="3:14" ht="30.75" thickBot="1">
      <c r="C20" s="66"/>
      <c r="D20" s="66"/>
      <c r="E20" s="40" t="s">
        <v>277</v>
      </c>
      <c r="F20" s="40" t="s">
        <v>278</v>
      </c>
      <c r="G20" s="66"/>
      <c r="H20" s="82" t="s">
        <v>315</v>
      </c>
      <c r="I20" s="83"/>
      <c r="J20" s="83"/>
      <c r="K20" s="83"/>
      <c r="L20" s="83"/>
      <c r="M20" s="83"/>
      <c r="N20" s="84"/>
    </row>
    <row r="21" spans="3:14" ht="36.75" customHeight="1" thickBot="1">
      <c r="C21" s="6" t="s">
        <v>313</v>
      </c>
      <c r="D21" s="29" t="s">
        <v>307</v>
      </c>
      <c r="E21" s="29" t="s">
        <v>316</v>
      </c>
      <c r="F21" s="30" t="s">
        <v>317</v>
      </c>
      <c r="G21" s="29" t="s">
        <v>318</v>
      </c>
      <c r="H21" s="88"/>
      <c r="I21" s="89"/>
      <c r="J21" s="89"/>
      <c r="K21" s="89"/>
      <c r="L21" s="89"/>
      <c r="M21" s="89"/>
      <c r="N21" s="90"/>
    </row>
    <row r="22" spans="3:14" ht="28.5" customHeight="1" thickBot="1">
      <c r="C22" s="37" t="s">
        <v>12</v>
      </c>
      <c r="D22" s="53" t="s">
        <v>314</v>
      </c>
      <c r="E22" s="54"/>
      <c r="F22" s="54"/>
      <c r="G22" s="55"/>
    </row>
    <row r="23" spans="3:14" ht="28.5" customHeight="1" thickBot="1">
      <c r="C23" s="1"/>
      <c r="D23" s="2"/>
      <c r="E23" s="3"/>
      <c r="F23" s="3"/>
      <c r="G23" s="3"/>
    </row>
    <row r="24" spans="3:14" ht="47.25" customHeight="1" thickBot="1">
      <c r="C24" s="41" t="s">
        <v>10</v>
      </c>
      <c r="D24" s="53" t="s">
        <v>319</v>
      </c>
      <c r="E24" s="54"/>
      <c r="F24" s="54"/>
      <c r="G24" s="55"/>
    </row>
    <row r="25" spans="3:14" ht="30.75" thickBot="1">
      <c r="C25" s="65" t="s">
        <v>1</v>
      </c>
      <c r="D25" s="65" t="s">
        <v>2</v>
      </c>
      <c r="E25" s="39" t="s">
        <v>3</v>
      </c>
      <c r="F25" s="39" t="s">
        <v>4</v>
      </c>
      <c r="G25" s="65" t="s">
        <v>279</v>
      </c>
      <c r="H25" s="77" t="s">
        <v>15</v>
      </c>
      <c r="I25" s="78"/>
      <c r="J25" s="78"/>
      <c r="K25" s="78"/>
      <c r="L25" s="78"/>
      <c r="M25" s="78"/>
      <c r="N25" s="78"/>
    </row>
    <row r="26" spans="3:14" ht="30.75" thickBot="1">
      <c r="C26" s="66"/>
      <c r="D26" s="66"/>
      <c r="E26" s="40" t="s">
        <v>277</v>
      </c>
      <c r="F26" s="40" t="s">
        <v>278</v>
      </c>
      <c r="G26" s="66"/>
      <c r="H26" s="82" t="s">
        <v>321</v>
      </c>
      <c r="I26" s="83"/>
      <c r="J26" s="83"/>
      <c r="K26" s="83"/>
      <c r="L26" s="83"/>
      <c r="M26" s="83"/>
      <c r="N26" s="84"/>
    </row>
    <row r="27" spans="3:14" ht="26.25" thickBot="1">
      <c r="C27" s="6" t="s">
        <v>320</v>
      </c>
      <c r="D27" s="29" t="s">
        <v>307</v>
      </c>
      <c r="E27" s="29">
        <v>10</v>
      </c>
      <c r="F27" s="29">
        <v>10</v>
      </c>
      <c r="G27" s="29">
        <v>10</v>
      </c>
      <c r="H27" s="88"/>
      <c r="I27" s="89"/>
      <c r="J27" s="89"/>
      <c r="K27" s="89"/>
      <c r="L27" s="89"/>
      <c r="M27" s="89"/>
      <c r="N27" s="90"/>
    </row>
    <row r="28" spans="3:14" ht="28.5" customHeight="1" thickBot="1">
      <c r="C28" s="37" t="s">
        <v>12</v>
      </c>
      <c r="D28" s="53" t="s">
        <v>314</v>
      </c>
      <c r="E28" s="54"/>
      <c r="F28" s="54"/>
      <c r="G28" s="55"/>
    </row>
    <row r="29" spans="3:14" ht="21.75" customHeight="1">
      <c r="C29" s="1"/>
      <c r="D29" s="5"/>
      <c r="E29" s="5"/>
      <c r="F29" s="5"/>
      <c r="G29" s="5"/>
    </row>
  </sheetData>
  <mergeCells count="20">
    <mergeCell ref="H19:N19"/>
    <mergeCell ref="H20:N21"/>
    <mergeCell ref="C8:G16"/>
    <mergeCell ref="E2:M2"/>
    <mergeCell ref="E3:M3"/>
    <mergeCell ref="E4:M4"/>
    <mergeCell ref="D5:G5"/>
    <mergeCell ref="C7:G7"/>
    <mergeCell ref="C25:C26"/>
    <mergeCell ref="D25:D26"/>
    <mergeCell ref="G25:G26"/>
    <mergeCell ref="D18:G18"/>
    <mergeCell ref="C19:C20"/>
    <mergeCell ref="D19:D20"/>
    <mergeCell ref="G19:G20"/>
    <mergeCell ref="H25:N25"/>
    <mergeCell ref="H26:N27"/>
    <mergeCell ref="D28:G28"/>
    <mergeCell ref="D22:G22"/>
    <mergeCell ref="D24:G24"/>
  </mergeCells>
  <pageMargins left="0.7" right="0.7" top="0.75" bottom="0.75" header="0.3" footer="0.3"/>
  <ignoredErrors>
    <ignoredError sqref="D3:D4" numberStoredAsText="1"/>
  </ignoredErrors>
</worksheet>
</file>

<file path=xl/worksheets/sheet5.xml><?xml version="1.0" encoding="utf-8"?>
<worksheet xmlns="http://schemas.openxmlformats.org/spreadsheetml/2006/main" xmlns:r="http://schemas.openxmlformats.org/officeDocument/2006/relationships">
  <dimension ref="A1:Q32"/>
  <sheetViews>
    <sheetView topLeftCell="B1" workbookViewId="0">
      <selection activeCell="D41" sqref="D41"/>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1301-0004</v>
      </c>
      <c r="C4" t="s">
        <v>101</v>
      </c>
      <c r="D4" s="19" t="s">
        <v>53</v>
      </c>
      <c r="E4" s="69" t="s">
        <v>82</v>
      </c>
      <c r="F4" s="75"/>
      <c r="G4" s="75"/>
      <c r="H4" s="75"/>
      <c r="I4" s="75"/>
      <c r="J4" s="75"/>
      <c r="K4" s="75"/>
      <c r="L4" s="75"/>
      <c r="M4" s="76"/>
      <c r="N4" s="20">
        <v>1660</v>
      </c>
      <c r="O4" s="20">
        <v>2063</v>
      </c>
      <c r="P4" s="20">
        <v>1386</v>
      </c>
      <c r="Q4" s="21">
        <f>P4/O4</f>
        <v>0.67183713039263204</v>
      </c>
    </row>
    <row r="5" spans="1:17" ht="15.75" thickBot="1">
      <c r="C5" t="s">
        <v>11</v>
      </c>
      <c r="D5" s="93" t="s">
        <v>310</v>
      </c>
      <c r="E5" s="94"/>
      <c r="F5" s="94"/>
      <c r="G5" s="95"/>
    </row>
    <row r="6" spans="1:17">
      <c r="M6" s="23"/>
      <c r="N6" s="25"/>
      <c r="O6" s="25"/>
      <c r="P6" s="25"/>
    </row>
    <row r="7" spans="1:17" ht="15.75" thickBot="1">
      <c r="C7" s="52" t="s">
        <v>14</v>
      </c>
      <c r="D7" s="52"/>
      <c r="E7" s="52"/>
      <c r="F7" s="52"/>
      <c r="G7" s="52"/>
    </row>
    <row r="8" spans="1:17" ht="15" customHeight="1">
      <c r="C8" s="102" t="s">
        <v>322</v>
      </c>
      <c r="D8" s="103"/>
      <c r="E8" s="103"/>
      <c r="F8" s="103"/>
      <c r="G8" s="104"/>
    </row>
    <row r="9" spans="1:17">
      <c r="C9" s="105"/>
      <c r="D9" s="106"/>
      <c r="E9" s="106"/>
      <c r="F9" s="106"/>
      <c r="G9" s="107"/>
    </row>
    <row r="10" spans="1:17">
      <c r="C10" s="105"/>
      <c r="D10" s="106"/>
      <c r="E10" s="106"/>
      <c r="F10" s="106"/>
      <c r="G10" s="107"/>
    </row>
    <row r="11" spans="1:17">
      <c r="C11" s="105"/>
      <c r="D11" s="106"/>
      <c r="E11" s="106"/>
      <c r="F11" s="106"/>
      <c r="G11" s="107"/>
    </row>
    <row r="12" spans="1:17">
      <c r="C12" s="105"/>
      <c r="D12" s="106"/>
      <c r="E12" s="106"/>
      <c r="F12" s="106"/>
      <c r="G12" s="107"/>
      <c r="J12" s="22"/>
      <c r="K12" s="26"/>
      <c r="L12" s="27"/>
      <c r="M12" s="23"/>
    </row>
    <row r="13" spans="1:17">
      <c r="C13" s="105"/>
      <c r="D13" s="106"/>
      <c r="E13" s="106"/>
      <c r="F13" s="106"/>
      <c r="G13" s="107"/>
      <c r="J13" s="22"/>
      <c r="K13" s="26"/>
      <c r="L13" s="27"/>
      <c r="M13" s="23"/>
    </row>
    <row r="14" spans="1:17" ht="15" hidden="1" customHeight="1">
      <c r="C14" s="105"/>
      <c r="D14" s="106"/>
      <c r="E14" s="106"/>
      <c r="F14" s="106"/>
      <c r="G14" s="107"/>
    </row>
    <row r="15" spans="1:17" ht="15" hidden="1" customHeight="1">
      <c r="C15" s="105"/>
      <c r="D15" s="106"/>
      <c r="E15" s="106"/>
      <c r="F15" s="106"/>
      <c r="G15" s="107"/>
    </row>
    <row r="16" spans="1:17" ht="15" hidden="1" customHeight="1">
      <c r="C16" s="105"/>
      <c r="D16" s="106"/>
      <c r="E16" s="106"/>
      <c r="F16" s="106"/>
      <c r="G16" s="107"/>
    </row>
    <row r="17" spans="3:14" ht="15" hidden="1" customHeight="1">
      <c r="C17" s="105"/>
      <c r="D17" s="106"/>
      <c r="E17" s="106"/>
      <c r="F17" s="106"/>
      <c r="G17" s="107"/>
    </row>
    <row r="18" spans="3:14" ht="15" hidden="1" customHeight="1">
      <c r="C18" s="105"/>
      <c r="D18" s="106"/>
      <c r="E18" s="106"/>
      <c r="F18" s="106"/>
      <c r="G18" s="107"/>
    </row>
    <row r="19" spans="3:14" ht="15.75" thickBot="1">
      <c r="C19" s="108"/>
      <c r="D19" s="109"/>
      <c r="E19" s="109"/>
      <c r="F19" s="109"/>
      <c r="G19" s="110"/>
    </row>
    <row r="20" spans="3:14" ht="15.75" thickBot="1"/>
    <row r="21" spans="3:14" ht="50.25" customHeight="1" thickBot="1">
      <c r="C21" s="41" t="s">
        <v>10</v>
      </c>
      <c r="D21" s="53" t="s">
        <v>324</v>
      </c>
      <c r="E21" s="54"/>
      <c r="F21" s="54"/>
      <c r="G21" s="55"/>
    </row>
    <row r="22" spans="3:14" ht="30.75" thickBot="1">
      <c r="C22" s="65" t="s">
        <v>1</v>
      </c>
      <c r="D22" s="65" t="s">
        <v>2</v>
      </c>
      <c r="E22" s="39" t="s">
        <v>3</v>
      </c>
      <c r="F22" s="39" t="s">
        <v>4</v>
      </c>
      <c r="G22" s="65" t="s">
        <v>279</v>
      </c>
      <c r="H22" s="77" t="s">
        <v>15</v>
      </c>
      <c r="I22" s="78"/>
      <c r="J22" s="78"/>
      <c r="K22" s="78"/>
      <c r="L22" s="78"/>
      <c r="M22" s="78"/>
      <c r="N22" s="78"/>
    </row>
    <row r="23" spans="3:14" ht="30.75" thickBot="1">
      <c r="C23" s="66"/>
      <c r="D23" s="66"/>
      <c r="E23" s="40" t="s">
        <v>277</v>
      </c>
      <c r="F23" s="40" t="s">
        <v>278</v>
      </c>
      <c r="G23" s="66"/>
      <c r="H23" s="82" t="s">
        <v>326</v>
      </c>
      <c r="I23" s="83"/>
      <c r="J23" s="83"/>
      <c r="K23" s="83"/>
      <c r="L23" s="83"/>
      <c r="M23" s="83"/>
      <c r="N23" s="84"/>
    </row>
    <row r="24" spans="3:14" ht="26.25" thickBot="1">
      <c r="C24" s="6" t="s">
        <v>323</v>
      </c>
      <c r="D24" s="29" t="s">
        <v>327</v>
      </c>
      <c r="E24" s="31">
        <v>0</v>
      </c>
      <c r="F24" s="31">
        <v>2063000</v>
      </c>
      <c r="G24" s="31">
        <v>1386887</v>
      </c>
      <c r="H24" s="88"/>
      <c r="I24" s="89"/>
      <c r="J24" s="89"/>
      <c r="K24" s="89"/>
      <c r="L24" s="89"/>
      <c r="M24" s="89"/>
      <c r="N24" s="90"/>
    </row>
    <row r="25" spans="3:14" ht="28.5" customHeight="1" thickBot="1">
      <c r="C25" s="37" t="s">
        <v>12</v>
      </c>
      <c r="D25" s="53" t="s">
        <v>325</v>
      </c>
      <c r="E25" s="54"/>
      <c r="F25" s="54"/>
      <c r="G25" s="55"/>
    </row>
    <row r="26" spans="3:14" ht="28.5" customHeight="1" thickBot="1">
      <c r="C26" s="1"/>
      <c r="D26" s="2"/>
      <c r="E26" s="3"/>
      <c r="F26" s="3"/>
      <c r="G26" s="3"/>
    </row>
    <row r="27" spans="3:14" ht="47.25" customHeight="1" thickBot="1">
      <c r="C27" s="41" t="s">
        <v>10</v>
      </c>
      <c r="D27" s="53" t="s">
        <v>324</v>
      </c>
      <c r="E27" s="54"/>
      <c r="F27" s="54"/>
      <c r="G27" s="55"/>
    </row>
    <row r="28" spans="3:14" ht="30.75" thickBot="1">
      <c r="C28" s="65" t="s">
        <v>1</v>
      </c>
      <c r="D28" s="65" t="s">
        <v>2</v>
      </c>
      <c r="E28" s="39" t="s">
        <v>3</v>
      </c>
      <c r="F28" s="39" t="s">
        <v>4</v>
      </c>
      <c r="G28" s="65" t="s">
        <v>279</v>
      </c>
      <c r="H28" s="77" t="s">
        <v>15</v>
      </c>
      <c r="I28" s="78"/>
      <c r="J28" s="78"/>
      <c r="K28" s="78"/>
      <c r="L28" s="78"/>
      <c r="M28" s="78"/>
      <c r="N28" s="78"/>
    </row>
    <row r="29" spans="3:14" ht="30.75" thickBot="1">
      <c r="C29" s="66"/>
      <c r="D29" s="66"/>
      <c r="E29" s="40" t="s">
        <v>277</v>
      </c>
      <c r="F29" s="40" t="s">
        <v>278</v>
      </c>
      <c r="G29" s="66"/>
      <c r="H29" s="82" t="s">
        <v>330</v>
      </c>
      <c r="I29" s="83"/>
      <c r="J29" s="83"/>
      <c r="K29" s="83"/>
      <c r="L29" s="83"/>
      <c r="M29" s="83"/>
      <c r="N29" s="84"/>
    </row>
    <row r="30" spans="3:14" ht="26.25" thickBot="1">
      <c r="C30" s="6" t="s">
        <v>328</v>
      </c>
      <c r="D30" s="29" t="s">
        <v>307</v>
      </c>
      <c r="E30" s="29">
        <v>20</v>
      </c>
      <c r="F30" s="29">
        <v>16</v>
      </c>
      <c r="G30" s="29">
        <v>15</v>
      </c>
      <c r="H30" s="88"/>
      <c r="I30" s="89"/>
      <c r="J30" s="89"/>
      <c r="K30" s="89"/>
      <c r="L30" s="89"/>
      <c r="M30" s="89"/>
      <c r="N30" s="90"/>
    </row>
    <row r="31" spans="3:14" ht="28.5" customHeight="1" thickBot="1">
      <c r="C31" s="37" t="s">
        <v>12</v>
      </c>
      <c r="D31" s="53" t="s">
        <v>329</v>
      </c>
      <c r="E31" s="54"/>
      <c r="F31" s="54"/>
      <c r="G31" s="55"/>
    </row>
    <row r="32" spans="3:14" ht="21.75" customHeight="1">
      <c r="C32" s="1"/>
      <c r="D32" s="5"/>
      <c r="E32" s="5"/>
      <c r="F32" s="5"/>
      <c r="G32" s="5"/>
    </row>
  </sheetData>
  <mergeCells count="20">
    <mergeCell ref="D31:G31"/>
    <mergeCell ref="C28:C29"/>
    <mergeCell ref="D28:D29"/>
    <mergeCell ref="G28:G29"/>
    <mergeCell ref="H28:N28"/>
    <mergeCell ref="H29:N30"/>
    <mergeCell ref="H22:N22"/>
    <mergeCell ref="H23:N24"/>
    <mergeCell ref="D25:G25"/>
    <mergeCell ref="D27:G27"/>
    <mergeCell ref="C8:G19"/>
    <mergeCell ref="D21:G21"/>
    <mergeCell ref="C22:C23"/>
    <mergeCell ref="D22:D23"/>
    <mergeCell ref="G22:G23"/>
    <mergeCell ref="E2:M2"/>
    <mergeCell ref="E3:M3"/>
    <mergeCell ref="E4:M4"/>
    <mergeCell ref="D5:G5"/>
    <mergeCell ref="C7:G7"/>
  </mergeCells>
  <pageMargins left="0.7" right="0.7" top="0.75" bottom="0.75" header="0.3" footer="0.3"/>
  <ignoredErrors>
    <ignoredError sqref="D3:D4" numberStoredAsText="1"/>
  </ignoredErrors>
</worksheet>
</file>

<file path=xl/worksheets/sheet6.xml><?xml version="1.0" encoding="utf-8"?>
<worksheet xmlns="http://schemas.openxmlformats.org/spreadsheetml/2006/main" xmlns:r="http://schemas.openxmlformats.org/officeDocument/2006/relationships">
  <dimension ref="A1:Q33"/>
  <sheetViews>
    <sheetView topLeftCell="B1" workbookViewId="0">
      <selection activeCell="B34" sqref="A34:XFD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1301-0005</v>
      </c>
      <c r="C4" t="s">
        <v>101</v>
      </c>
      <c r="D4" s="19" t="s">
        <v>7</v>
      </c>
      <c r="E4" s="69" t="s">
        <v>83</v>
      </c>
      <c r="F4" s="75"/>
      <c r="G4" s="75"/>
      <c r="H4" s="75"/>
      <c r="I4" s="75"/>
      <c r="J4" s="75"/>
      <c r="K4" s="75"/>
      <c r="L4" s="75"/>
      <c r="M4" s="76"/>
      <c r="N4" s="20">
        <v>700</v>
      </c>
      <c r="O4" s="20">
        <v>560</v>
      </c>
      <c r="P4" s="20">
        <v>537</v>
      </c>
      <c r="Q4" s="21">
        <f>P4/O4</f>
        <v>0.95892857142857146</v>
      </c>
    </row>
    <row r="5" spans="1:17" ht="15.75" thickBot="1">
      <c r="C5" t="s">
        <v>11</v>
      </c>
      <c r="D5" s="93" t="s">
        <v>310</v>
      </c>
      <c r="E5" s="94"/>
      <c r="F5" s="94"/>
      <c r="G5" s="95"/>
    </row>
    <row r="7" spans="1:17" ht="15.75" thickBot="1">
      <c r="C7" s="52" t="s">
        <v>14</v>
      </c>
      <c r="D7" s="52"/>
      <c r="E7" s="52"/>
      <c r="F7" s="52"/>
      <c r="G7" s="52"/>
    </row>
    <row r="8" spans="1:17">
      <c r="C8" s="111" t="s">
        <v>352</v>
      </c>
      <c r="D8" s="112"/>
      <c r="E8" s="112"/>
      <c r="F8" s="112"/>
      <c r="G8" s="113"/>
    </row>
    <row r="9" spans="1:17">
      <c r="C9" s="114"/>
      <c r="D9" s="115"/>
      <c r="E9" s="115"/>
      <c r="F9" s="115"/>
      <c r="G9" s="116"/>
    </row>
    <row r="10" spans="1:17">
      <c r="C10" s="114"/>
      <c r="D10" s="115"/>
      <c r="E10" s="115"/>
      <c r="F10" s="115"/>
      <c r="G10" s="116"/>
    </row>
    <row r="11" spans="1:17">
      <c r="C11" s="114"/>
      <c r="D11" s="115"/>
      <c r="E11" s="115"/>
      <c r="F11" s="115"/>
      <c r="G11" s="116"/>
    </row>
    <row r="12" spans="1:17">
      <c r="C12" s="114"/>
      <c r="D12" s="115"/>
      <c r="E12" s="115"/>
      <c r="F12" s="115"/>
      <c r="G12" s="116"/>
    </row>
    <row r="13" spans="1:17">
      <c r="C13" s="114"/>
      <c r="D13" s="115"/>
      <c r="E13" s="115"/>
      <c r="F13" s="115"/>
      <c r="G13" s="116"/>
      <c r="J13" s="8"/>
    </row>
    <row r="14" spans="1:17">
      <c r="C14" s="114"/>
      <c r="D14" s="115"/>
      <c r="E14" s="115"/>
      <c r="F14" s="115"/>
      <c r="G14" s="116"/>
    </row>
    <row r="15" spans="1:17">
      <c r="C15" s="114"/>
      <c r="D15" s="115"/>
      <c r="E15" s="115"/>
      <c r="F15" s="115"/>
      <c r="G15" s="116"/>
    </row>
    <row r="16" spans="1:17">
      <c r="C16" s="114"/>
      <c r="D16" s="115"/>
      <c r="E16" s="115"/>
      <c r="F16" s="115"/>
      <c r="G16" s="116"/>
    </row>
    <row r="17" spans="3:14">
      <c r="C17" s="114"/>
      <c r="D17" s="115"/>
      <c r="E17" s="115"/>
      <c r="F17" s="115"/>
      <c r="G17" s="116"/>
      <c r="K17" s="33"/>
    </row>
    <row r="18" spans="3:14">
      <c r="C18" s="114"/>
      <c r="D18" s="115"/>
      <c r="E18" s="115"/>
      <c r="F18" s="115"/>
      <c r="G18" s="116"/>
    </row>
    <row r="19" spans="3:14">
      <c r="C19" s="114"/>
      <c r="D19" s="115"/>
      <c r="E19" s="115"/>
      <c r="F19" s="115"/>
      <c r="G19" s="116"/>
    </row>
    <row r="20" spans="3:14" ht="7.5" customHeight="1">
      <c r="C20" s="114"/>
      <c r="D20" s="115"/>
      <c r="E20" s="115"/>
      <c r="F20" s="115"/>
      <c r="G20" s="116"/>
    </row>
    <row r="21" spans="3:14" hidden="1">
      <c r="C21" s="114"/>
      <c r="D21" s="115"/>
      <c r="E21" s="115"/>
      <c r="F21" s="115"/>
      <c r="G21" s="116"/>
    </row>
    <row r="22" spans="3:14" hidden="1">
      <c r="C22" s="114"/>
      <c r="D22" s="115"/>
      <c r="E22" s="115"/>
      <c r="F22" s="115"/>
      <c r="G22" s="116"/>
    </row>
    <row r="23" spans="3:14" hidden="1">
      <c r="C23" s="114"/>
      <c r="D23" s="115"/>
      <c r="E23" s="115"/>
      <c r="F23" s="115"/>
      <c r="G23" s="116"/>
    </row>
    <row r="24" spans="3:14" hidden="1">
      <c r="C24" s="114"/>
      <c r="D24" s="115"/>
      <c r="E24" s="115"/>
      <c r="F24" s="115"/>
      <c r="G24" s="116"/>
    </row>
    <row r="25" spans="3:14" hidden="1">
      <c r="C25" s="114"/>
      <c r="D25" s="115"/>
      <c r="E25" s="115"/>
      <c r="F25" s="115"/>
      <c r="G25" s="116"/>
    </row>
    <row r="26" spans="3:14" ht="15.75" thickBot="1">
      <c r="C26" s="117"/>
      <c r="D26" s="118"/>
      <c r="E26" s="118"/>
      <c r="F26" s="118"/>
      <c r="G26" s="119"/>
    </row>
    <row r="27" spans="3:14" ht="15.75" thickBot="1"/>
    <row r="28" spans="3:14" ht="62.25" customHeight="1" thickBot="1">
      <c r="C28" s="41" t="s">
        <v>10</v>
      </c>
      <c r="D28" s="120" t="s">
        <v>338</v>
      </c>
      <c r="E28" s="121"/>
      <c r="F28" s="121"/>
      <c r="G28" s="122"/>
    </row>
    <row r="29" spans="3:14" ht="30.75" thickBot="1">
      <c r="C29" s="65" t="s">
        <v>1</v>
      </c>
      <c r="D29" s="65" t="s">
        <v>2</v>
      </c>
      <c r="E29" s="39" t="s">
        <v>3</v>
      </c>
      <c r="F29" s="39" t="s">
        <v>4</v>
      </c>
      <c r="G29" s="65" t="s">
        <v>279</v>
      </c>
      <c r="H29" s="77" t="s">
        <v>15</v>
      </c>
      <c r="I29" s="78"/>
      <c r="J29" s="78"/>
      <c r="K29" s="78"/>
      <c r="L29" s="78"/>
      <c r="M29" s="78"/>
      <c r="N29" s="78"/>
    </row>
    <row r="30" spans="3:14" ht="30.75" thickBot="1">
      <c r="C30" s="66"/>
      <c r="D30" s="66"/>
      <c r="E30" s="40" t="s">
        <v>277</v>
      </c>
      <c r="F30" s="40" t="s">
        <v>278</v>
      </c>
      <c r="G30" s="66"/>
      <c r="H30" s="111" t="s">
        <v>354</v>
      </c>
      <c r="I30" s="112"/>
      <c r="J30" s="112"/>
      <c r="K30" s="112"/>
      <c r="L30" s="112"/>
      <c r="M30" s="112"/>
      <c r="N30" s="113"/>
    </row>
    <row r="31" spans="3:14" ht="51.75" thickBot="1">
      <c r="C31" s="6" t="s">
        <v>339</v>
      </c>
      <c r="D31" s="29" t="s">
        <v>290</v>
      </c>
      <c r="E31" s="29">
        <v>12.85</v>
      </c>
      <c r="F31" s="30" t="s">
        <v>340</v>
      </c>
      <c r="G31" s="141" t="s">
        <v>353</v>
      </c>
      <c r="H31" s="117"/>
      <c r="I31" s="118"/>
      <c r="J31" s="118"/>
      <c r="K31" s="118"/>
      <c r="L31" s="118"/>
      <c r="M31" s="118"/>
      <c r="N31" s="119"/>
    </row>
    <row r="32" spans="3:14" ht="28.5" customHeight="1" thickBot="1">
      <c r="C32" s="37" t="s">
        <v>345</v>
      </c>
      <c r="D32" s="53" t="s">
        <v>346</v>
      </c>
      <c r="E32" s="54"/>
      <c r="F32" s="54"/>
      <c r="G32" s="55"/>
    </row>
    <row r="33" spans="3:7" ht="28.5" customHeight="1">
      <c r="C33" s="1"/>
      <c r="D33" s="2"/>
      <c r="E33" s="3"/>
      <c r="F33" s="3"/>
      <c r="G33" s="3"/>
    </row>
  </sheetData>
  <mergeCells count="13">
    <mergeCell ref="D32:G32"/>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ignoredErrors>
    <ignoredError sqref="D3:D4" numberStoredAsText="1"/>
  </ignoredErrors>
  <legacyDrawing r:id="rId1"/>
</worksheet>
</file>

<file path=xl/worksheets/sheet7.xml><?xml version="1.0" encoding="utf-8"?>
<worksheet xmlns="http://schemas.openxmlformats.org/spreadsheetml/2006/main" xmlns:r="http://schemas.openxmlformats.org/officeDocument/2006/relationships">
  <dimension ref="A1:Q28"/>
  <sheetViews>
    <sheetView topLeftCell="B1" workbookViewId="0">
      <selection activeCell="I28" sqref="I28"/>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1301-1301-П8</v>
      </c>
      <c r="C4" t="s">
        <v>100</v>
      </c>
      <c r="D4" s="32" t="s">
        <v>332</v>
      </c>
      <c r="E4" s="123" t="s">
        <v>333</v>
      </c>
      <c r="F4" s="124"/>
      <c r="G4" s="124"/>
      <c r="H4" s="124"/>
      <c r="I4" s="124"/>
      <c r="J4" s="124"/>
      <c r="K4" s="124"/>
      <c r="L4" s="124"/>
      <c r="M4" s="125"/>
      <c r="N4" s="42">
        <v>3000</v>
      </c>
      <c r="O4" s="42">
        <v>8763</v>
      </c>
      <c r="P4" s="43">
        <v>8762</v>
      </c>
      <c r="Q4" s="21">
        <f>P4/O4</f>
        <v>0.99988588382973864</v>
      </c>
    </row>
    <row r="5" spans="1:17" ht="15.75" thickBot="1">
      <c r="C5" t="s">
        <v>11</v>
      </c>
      <c r="D5" s="93" t="s">
        <v>287</v>
      </c>
      <c r="E5" s="94"/>
      <c r="F5" s="94"/>
      <c r="G5" s="95"/>
    </row>
    <row r="7" spans="1:17" ht="15.75" thickBot="1">
      <c r="C7" s="52" t="s">
        <v>14</v>
      </c>
      <c r="D7" s="52"/>
      <c r="E7" s="52"/>
      <c r="F7" s="52"/>
      <c r="G7" s="52"/>
    </row>
    <row r="8" spans="1:17" ht="15" customHeight="1">
      <c r="C8" s="102" t="s">
        <v>337</v>
      </c>
      <c r="D8" s="103"/>
      <c r="E8" s="103"/>
      <c r="F8" s="103"/>
      <c r="G8" s="104"/>
    </row>
    <row r="9" spans="1:17">
      <c r="C9" s="105"/>
      <c r="D9" s="106"/>
      <c r="E9" s="106"/>
      <c r="F9" s="106"/>
      <c r="G9" s="107"/>
    </row>
    <row r="10" spans="1:17">
      <c r="C10" s="105"/>
      <c r="D10" s="106"/>
      <c r="E10" s="106"/>
      <c r="F10" s="106"/>
      <c r="G10" s="107"/>
    </row>
    <row r="11" spans="1:17">
      <c r="C11" s="105"/>
      <c r="D11" s="106"/>
      <c r="E11" s="106"/>
      <c r="F11" s="106"/>
      <c r="G11" s="107"/>
    </row>
    <row r="12" spans="1:17">
      <c r="C12" s="105"/>
      <c r="D12" s="106"/>
      <c r="E12" s="106"/>
      <c r="F12" s="106"/>
      <c r="G12" s="107"/>
    </row>
    <row r="13" spans="1:17">
      <c r="C13" s="105"/>
      <c r="D13" s="106"/>
      <c r="E13" s="106"/>
      <c r="F13" s="106"/>
      <c r="G13" s="107"/>
      <c r="J13" s="8"/>
    </row>
    <row r="14" spans="1:17">
      <c r="C14" s="105"/>
      <c r="D14" s="106"/>
      <c r="E14" s="106"/>
      <c r="F14" s="106"/>
      <c r="G14" s="107"/>
    </row>
    <row r="15" spans="1:17">
      <c r="C15" s="105"/>
      <c r="D15" s="106"/>
      <c r="E15" s="106"/>
      <c r="F15" s="106"/>
      <c r="G15" s="107"/>
    </row>
    <row r="16" spans="1:17" ht="15" hidden="1" customHeight="1">
      <c r="C16" s="105"/>
      <c r="D16" s="106"/>
      <c r="E16" s="106"/>
      <c r="F16" s="106"/>
      <c r="G16" s="107"/>
    </row>
    <row r="17" spans="3:14" ht="15" hidden="1" customHeight="1">
      <c r="C17" s="105"/>
      <c r="D17" s="106"/>
      <c r="E17" s="106"/>
      <c r="F17" s="106"/>
      <c r="G17" s="107"/>
    </row>
    <row r="18" spans="3:14" ht="15" hidden="1" customHeight="1">
      <c r="C18" s="105"/>
      <c r="D18" s="106"/>
      <c r="E18" s="106"/>
      <c r="F18" s="106"/>
      <c r="G18" s="107"/>
    </row>
    <row r="19" spans="3:14" ht="15" hidden="1" customHeight="1">
      <c r="C19" s="105"/>
      <c r="D19" s="106"/>
      <c r="E19" s="106"/>
      <c r="F19" s="106"/>
      <c r="G19" s="107"/>
    </row>
    <row r="20" spans="3:14" ht="15" hidden="1" customHeight="1">
      <c r="C20" s="105"/>
      <c r="D20" s="106"/>
      <c r="E20" s="106"/>
      <c r="F20" s="106"/>
      <c r="G20" s="107"/>
    </row>
    <row r="21" spans="3:14" ht="15.75" thickBot="1">
      <c r="C21" s="108"/>
      <c r="D21" s="109"/>
      <c r="E21" s="109"/>
      <c r="F21" s="109"/>
      <c r="G21" s="110"/>
    </row>
    <row r="22" spans="3:14" ht="15.75" thickBot="1"/>
    <row r="23" spans="3:14" ht="50.25" customHeight="1" thickBot="1">
      <c r="C23" s="41" t="s">
        <v>10</v>
      </c>
      <c r="D23" s="53" t="s">
        <v>347</v>
      </c>
      <c r="E23" s="54"/>
      <c r="F23" s="54"/>
      <c r="G23" s="55"/>
    </row>
    <row r="24" spans="3:14" ht="30.75" thickBot="1">
      <c r="C24" s="65" t="s">
        <v>1</v>
      </c>
      <c r="D24" s="65" t="s">
        <v>2</v>
      </c>
      <c r="E24" s="39" t="s">
        <v>3</v>
      </c>
      <c r="F24" s="39" t="s">
        <v>4</v>
      </c>
      <c r="G24" s="65" t="s">
        <v>279</v>
      </c>
      <c r="H24" s="77" t="s">
        <v>15</v>
      </c>
      <c r="I24" s="78"/>
      <c r="J24" s="78"/>
      <c r="K24" s="78"/>
      <c r="L24" s="78"/>
      <c r="M24" s="78"/>
      <c r="N24" s="78"/>
    </row>
    <row r="25" spans="3:14" ht="30.75" thickBot="1">
      <c r="C25" s="66"/>
      <c r="D25" s="66"/>
      <c r="E25" s="40" t="s">
        <v>277</v>
      </c>
      <c r="F25" s="40" t="s">
        <v>278</v>
      </c>
      <c r="G25" s="66"/>
      <c r="H25" s="91" t="s">
        <v>336</v>
      </c>
      <c r="I25" s="47"/>
      <c r="J25" s="47"/>
      <c r="K25" s="47"/>
      <c r="L25" s="47"/>
      <c r="M25" s="47"/>
      <c r="N25" s="48"/>
    </row>
    <row r="26" spans="3:14" ht="39" thickBot="1">
      <c r="C26" s="6" t="s">
        <v>334</v>
      </c>
      <c r="D26" s="29" t="s">
        <v>335</v>
      </c>
      <c r="E26" s="29">
        <v>0</v>
      </c>
      <c r="F26" s="29">
        <v>1</v>
      </c>
      <c r="G26" s="29">
        <v>0.5</v>
      </c>
      <c r="H26" s="92"/>
      <c r="I26" s="50"/>
      <c r="J26" s="50"/>
      <c r="K26" s="50"/>
      <c r="L26" s="50"/>
      <c r="M26" s="50"/>
      <c r="N26" s="51"/>
    </row>
    <row r="27" spans="3:14" ht="28.5" customHeight="1" thickBot="1">
      <c r="C27" s="37" t="s">
        <v>345</v>
      </c>
      <c r="D27" s="53" t="s">
        <v>349</v>
      </c>
      <c r="E27" s="54"/>
      <c r="F27" s="54"/>
      <c r="G27" s="55"/>
    </row>
    <row r="28" spans="3:14" ht="28.5" customHeight="1">
      <c r="C28" s="1"/>
      <c r="D28" s="2"/>
      <c r="E28" s="3"/>
      <c r="F28" s="3"/>
      <c r="G28" s="3"/>
    </row>
  </sheetData>
  <mergeCells count="13">
    <mergeCell ref="H24:N24"/>
    <mergeCell ref="H25:N26"/>
    <mergeCell ref="C8:G21"/>
    <mergeCell ref="E2:M2"/>
    <mergeCell ref="E3:M3"/>
    <mergeCell ref="E4:M4"/>
    <mergeCell ref="D5:G5"/>
    <mergeCell ref="C7:G7"/>
    <mergeCell ref="D27:G27"/>
    <mergeCell ref="D23:G23"/>
    <mergeCell ref="C24:C25"/>
    <mergeCell ref="D24:D25"/>
    <mergeCell ref="G24:G25"/>
  </mergeCells>
  <pageMargins left="0.7" right="0.7" top="0.75" bottom="0.75" header="0.3" footer="0.3"/>
  <ignoredErrors>
    <ignoredError sqref="D3" numberStoredAsText="1"/>
  </ignoredErrors>
</worksheet>
</file>

<file path=xl/worksheets/sheet8.xml><?xml version="1.0" encoding="utf-8"?>
<worksheet xmlns="http://schemas.openxmlformats.org/spreadsheetml/2006/main" xmlns:r="http://schemas.openxmlformats.org/officeDocument/2006/relationships">
  <dimension ref="A1:Q28"/>
  <sheetViews>
    <sheetView topLeftCell="B1" workbookViewId="0">
      <selection activeCell="J13" sqref="J13"/>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14'!$B$2</f>
        <v xml:space="preserve"> ЈЛС</v>
      </c>
      <c r="D2" s="18">
        <f>+'програм 14'!$C$2</f>
        <v>51</v>
      </c>
      <c r="E2" s="79" t="str">
        <f>+'програм 14'!$D$2</f>
        <v>КРУПАЊ</v>
      </c>
      <c r="F2" s="80"/>
      <c r="G2" s="80"/>
      <c r="H2" s="80"/>
      <c r="I2" s="80"/>
      <c r="J2" s="80"/>
      <c r="K2" s="80"/>
      <c r="L2" s="80"/>
      <c r="M2" s="81"/>
      <c r="Q2" t="s">
        <v>280</v>
      </c>
    </row>
    <row r="3" spans="1:17" ht="15.75" thickBot="1">
      <c r="C3" t="s">
        <v>5</v>
      </c>
      <c r="D3" s="19" t="s">
        <v>45</v>
      </c>
      <c r="E3" s="69" t="s">
        <v>23</v>
      </c>
      <c r="F3" s="75"/>
      <c r="G3" s="75"/>
      <c r="H3" s="75"/>
      <c r="I3" s="75"/>
      <c r="J3" s="75"/>
      <c r="K3" s="75"/>
      <c r="L3" s="75"/>
      <c r="M3" s="76"/>
      <c r="N3" s="20" t="s">
        <v>281</v>
      </c>
      <c r="O3" s="20" t="s">
        <v>282</v>
      </c>
      <c r="P3" s="20" t="s">
        <v>283</v>
      </c>
      <c r="Q3" s="20" t="s">
        <v>284</v>
      </c>
    </row>
    <row r="4" spans="1:17" ht="15.75" thickBot="1">
      <c r="A4" s="7" t="str">
        <f>CONCATENATE(D3,"-",D4)</f>
        <v>1301-1301-П14</v>
      </c>
      <c r="C4" t="s">
        <v>100</v>
      </c>
      <c r="D4" s="32" t="s">
        <v>341</v>
      </c>
      <c r="E4" s="123" t="s">
        <v>342</v>
      </c>
      <c r="F4" s="124"/>
      <c r="G4" s="124"/>
      <c r="H4" s="124"/>
      <c r="I4" s="124"/>
      <c r="J4" s="124"/>
      <c r="K4" s="124"/>
      <c r="L4" s="124"/>
      <c r="M4" s="125"/>
      <c r="N4" s="42">
        <v>70</v>
      </c>
      <c r="O4" s="42"/>
      <c r="P4" s="43"/>
      <c r="Q4" s="21" t="e">
        <f>P4/O4</f>
        <v>#DIV/0!</v>
      </c>
    </row>
    <row r="5" spans="1:17" ht="15.75" thickBot="1">
      <c r="C5" t="s">
        <v>11</v>
      </c>
      <c r="D5" s="93" t="s">
        <v>310</v>
      </c>
      <c r="E5" s="94"/>
      <c r="F5" s="94"/>
      <c r="G5" s="95"/>
    </row>
    <row r="7" spans="1:17" ht="15.75" thickBot="1">
      <c r="C7" s="52" t="s">
        <v>14</v>
      </c>
      <c r="D7" s="52"/>
      <c r="E7" s="52"/>
      <c r="F7" s="52"/>
      <c r="G7" s="52"/>
    </row>
    <row r="8" spans="1:17" ht="15" customHeight="1">
      <c r="C8" s="132" t="s">
        <v>350</v>
      </c>
      <c r="D8" s="133"/>
      <c r="E8" s="133"/>
      <c r="F8" s="133"/>
      <c r="G8" s="134"/>
    </row>
    <row r="9" spans="1:17">
      <c r="C9" s="135"/>
      <c r="D9" s="136"/>
      <c r="E9" s="136"/>
      <c r="F9" s="136"/>
      <c r="G9" s="137"/>
    </row>
    <row r="10" spans="1:17">
      <c r="C10" s="135"/>
      <c r="D10" s="136"/>
      <c r="E10" s="136"/>
      <c r="F10" s="136"/>
      <c r="G10" s="137"/>
    </row>
    <row r="11" spans="1:17">
      <c r="C11" s="135"/>
      <c r="D11" s="136"/>
      <c r="E11" s="136"/>
      <c r="F11" s="136"/>
      <c r="G11" s="137"/>
    </row>
    <row r="12" spans="1:17">
      <c r="C12" s="135"/>
      <c r="D12" s="136"/>
      <c r="E12" s="136"/>
      <c r="F12" s="136"/>
      <c r="G12" s="137"/>
    </row>
    <row r="13" spans="1:17">
      <c r="C13" s="135"/>
      <c r="D13" s="136"/>
      <c r="E13" s="136"/>
      <c r="F13" s="136"/>
      <c r="G13" s="137"/>
      <c r="J13" s="8"/>
    </row>
    <row r="14" spans="1:17">
      <c r="C14" s="135"/>
      <c r="D14" s="136"/>
      <c r="E14" s="136"/>
      <c r="F14" s="136"/>
      <c r="G14" s="137"/>
    </row>
    <row r="15" spans="1:17">
      <c r="C15" s="135"/>
      <c r="D15" s="136"/>
      <c r="E15" s="136"/>
      <c r="F15" s="136"/>
      <c r="G15" s="137"/>
    </row>
    <row r="16" spans="1:17" ht="15" hidden="1" customHeight="1">
      <c r="C16" s="135"/>
      <c r="D16" s="136"/>
      <c r="E16" s="136"/>
      <c r="F16" s="136"/>
      <c r="G16" s="137"/>
    </row>
    <row r="17" spans="3:14" ht="15" hidden="1" customHeight="1">
      <c r="C17" s="135"/>
      <c r="D17" s="136"/>
      <c r="E17" s="136"/>
      <c r="F17" s="136"/>
      <c r="G17" s="137"/>
    </row>
    <row r="18" spans="3:14" ht="15" hidden="1" customHeight="1">
      <c r="C18" s="135"/>
      <c r="D18" s="136"/>
      <c r="E18" s="136"/>
      <c r="F18" s="136"/>
      <c r="G18" s="137"/>
    </row>
    <row r="19" spans="3:14" ht="15" hidden="1" customHeight="1">
      <c r="C19" s="135"/>
      <c r="D19" s="136"/>
      <c r="E19" s="136"/>
      <c r="F19" s="136"/>
      <c r="G19" s="137"/>
    </row>
    <row r="20" spans="3:14" ht="15" hidden="1" customHeight="1">
      <c r="C20" s="135"/>
      <c r="D20" s="136"/>
      <c r="E20" s="136"/>
      <c r="F20" s="136"/>
      <c r="G20" s="137"/>
    </row>
    <row r="21" spans="3:14" ht="15.75" thickBot="1">
      <c r="C21" s="138"/>
      <c r="D21" s="139"/>
      <c r="E21" s="139"/>
      <c r="F21" s="139"/>
      <c r="G21" s="140"/>
    </row>
    <row r="22" spans="3:14" ht="15.75" thickBot="1"/>
    <row r="23" spans="3:14" ht="50.25" customHeight="1" thickBot="1">
      <c r="C23" s="41" t="s">
        <v>10</v>
      </c>
      <c r="D23" s="53" t="s">
        <v>343</v>
      </c>
      <c r="E23" s="54"/>
      <c r="F23" s="54"/>
      <c r="G23" s="55"/>
    </row>
    <row r="24" spans="3:14" ht="30.75" thickBot="1">
      <c r="C24" s="65" t="s">
        <v>1</v>
      </c>
      <c r="D24" s="65" t="s">
        <v>2</v>
      </c>
      <c r="E24" s="39" t="s">
        <v>3</v>
      </c>
      <c r="F24" s="39" t="s">
        <v>4</v>
      </c>
      <c r="G24" s="65" t="s">
        <v>279</v>
      </c>
      <c r="H24" s="77" t="s">
        <v>15</v>
      </c>
      <c r="I24" s="78"/>
      <c r="J24" s="78"/>
      <c r="K24" s="78"/>
      <c r="L24" s="78"/>
      <c r="M24" s="78"/>
      <c r="N24" s="78"/>
    </row>
    <row r="25" spans="3:14" ht="30.75" thickBot="1">
      <c r="C25" s="66"/>
      <c r="D25" s="66"/>
      <c r="E25" s="40" t="s">
        <v>277</v>
      </c>
      <c r="F25" s="40" t="s">
        <v>278</v>
      </c>
      <c r="G25" s="66"/>
      <c r="H25" s="126" t="s">
        <v>351</v>
      </c>
      <c r="I25" s="127"/>
      <c r="J25" s="127"/>
      <c r="K25" s="127"/>
      <c r="L25" s="127"/>
      <c r="M25" s="127"/>
      <c r="N25" s="128"/>
    </row>
    <row r="26" spans="3:14" ht="39" thickBot="1">
      <c r="C26" s="6" t="s">
        <v>344</v>
      </c>
      <c r="D26" s="6" t="s">
        <v>335</v>
      </c>
      <c r="E26" s="29">
        <v>0</v>
      </c>
      <c r="F26" s="29">
        <v>1</v>
      </c>
      <c r="G26" s="29">
        <v>0</v>
      </c>
      <c r="H26" s="129"/>
      <c r="I26" s="130"/>
      <c r="J26" s="130"/>
      <c r="K26" s="130"/>
      <c r="L26" s="130"/>
      <c r="M26" s="130"/>
      <c r="N26" s="131"/>
    </row>
    <row r="27" spans="3:14" ht="28.5" customHeight="1" thickBot="1">
      <c r="C27" s="37" t="s">
        <v>345</v>
      </c>
      <c r="D27" s="53" t="s">
        <v>348</v>
      </c>
      <c r="E27" s="54"/>
      <c r="F27" s="54"/>
      <c r="G27" s="55"/>
    </row>
    <row r="28" spans="3:14" ht="28.5" customHeight="1">
      <c r="C28" s="1"/>
      <c r="D28" s="2"/>
      <c r="E28" s="3"/>
      <c r="F28" s="3"/>
      <c r="G28" s="3"/>
    </row>
  </sheetData>
  <mergeCells count="13">
    <mergeCell ref="H24:N24"/>
    <mergeCell ref="H25:N26"/>
    <mergeCell ref="C8:G21"/>
    <mergeCell ref="E2:M2"/>
    <mergeCell ref="E3:M3"/>
    <mergeCell ref="E4:M4"/>
    <mergeCell ref="D5:G5"/>
    <mergeCell ref="C7:G7"/>
    <mergeCell ref="D27:G27"/>
    <mergeCell ref="D23:G23"/>
    <mergeCell ref="C24:C25"/>
    <mergeCell ref="D24:D25"/>
    <mergeCell ref="G24:G25"/>
  </mergeCell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9"/>
    <col min="3" max="3" width="29.7109375" style="9" bestFit="1" customWidth="1"/>
    <col min="4" max="16384" width="9.140625" style="9"/>
  </cols>
  <sheetData>
    <row r="2" spans="2:3">
      <c r="B2" s="9">
        <v>1</v>
      </c>
      <c r="C2" s="9" t="s">
        <v>183</v>
      </c>
    </row>
    <row r="3" spans="2:3">
      <c r="B3" s="9">
        <v>2</v>
      </c>
      <c r="C3" s="9" t="s">
        <v>102</v>
      </c>
    </row>
    <row r="4" spans="2:3">
      <c r="B4" s="9">
        <v>3</v>
      </c>
      <c r="C4" s="9" t="s">
        <v>103</v>
      </c>
    </row>
    <row r="5" spans="2:3">
      <c r="B5" s="9">
        <v>4</v>
      </c>
      <c r="C5" s="9" t="s">
        <v>184</v>
      </c>
    </row>
    <row r="6" spans="2:3">
      <c r="B6" s="9">
        <v>5</v>
      </c>
      <c r="C6" s="9" t="s">
        <v>185</v>
      </c>
    </row>
    <row r="7" spans="2:3">
      <c r="B7" s="9">
        <v>6</v>
      </c>
      <c r="C7" s="9" t="s">
        <v>104</v>
      </c>
    </row>
    <row r="8" spans="2:3">
      <c r="B8" s="9">
        <v>7</v>
      </c>
      <c r="C8" s="9" t="s">
        <v>105</v>
      </c>
    </row>
    <row r="9" spans="2:3">
      <c r="B9" s="9">
        <v>8</v>
      </c>
      <c r="C9" s="9" t="s">
        <v>106</v>
      </c>
    </row>
    <row r="10" spans="2:3">
      <c r="B10" s="9">
        <v>9</v>
      </c>
      <c r="C10" s="9" t="s">
        <v>107</v>
      </c>
    </row>
    <row r="11" spans="2:3">
      <c r="B11" s="9">
        <v>10</v>
      </c>
      <c r="C11" s="9" t="s">
        <v>108</v>
      </c>
    </row>
    <row r="12" spans="2:3">
      <c r="B12" s="9">
        <v>11</v>
      </c>
      <c r="C12" s="9" t="s">
        <v>186</v>
      </c>
    </row>
    <row r="13" spans="2:3">
      <c r="B13" s="9">
        <v>12</v>
      </c>
      <c r="C13" s="9" t="s">
        <v>187</v>
      </c>
    </row>
    <row r="14" spans="2:3">
      <c r="B14" s="9">
        <v>13</v>
      </c>
      <c r="C14" s="9" t="s">
        <v>188</v>
      </c>
    </row>
    <row r="15" spans="2:3">
      <c r="B15" s="9">
        <v>14</v>
      </c>
      <c r="C15" s="9" t="s">
        <v>189</v>
      </c>
    </row>
    <row r="16" spans="2:3">
      <c r="B16" s="9">
        <v>15</v>
      </c>
      <c r="C16" s="9" t="s">
        <v>109</v>
      </c>
    </row>
    <row r="17" spans="2:3">
      <c r="B17" s="9">
        <v>16</v>
      </c>
      <c r="C17" s="9" t="s">
        <v>191</v>
      </c>
    </row>
    <row r="18" spans="2:3">
      <c r="B18" s="9">
        <v>17</v>
      </c>
      <c r="C18" s="9" t="s">
        <v>244</v>
      </c>
    </row>
    <row r="19" spans="2:3">
      <c r="B19" s="9">
        <v>18</v>
      </c>
      <c r="C19" s="9" t="s">
        <v>192</v>
      </c>
    </row>
    <row r="20" spans="2:3">
      <c r="B20" s="9">
        <v>19</v>
      </c>
      <c r="C20" s="9" t="s">
        <v>190</v>
      </c>
    </row>
    <row r="21" spans="2:3">
      <c r="B21" s="9">
        <v>20</v>
      </c>
      <c r="C21" s="9" t="s">
        <v>110</v>
      </c>
    </row>
    <row r="22" spans="2:3">
      <c r="B22" s="9">
        <v>21</v>
      </c>
      <c r="C22" s="9" t="s">
        <v>111</v>
      </c>
    </row>
    <row r="23" spans="2:3">
      <c r="B23" s="9">
        <v>22</v>
      </c>
      <c r="C23" s="9" t="s">
        <v>112</v>
      </c>
    </row>
    <row r="24" spans="2:3">
      <c r="B24" s="9">
        <v>23</v>
      </c>
      <c r="C24" s="9" t="s">
        <v>113</v>
      </c>
    </row>
    <row r="25" spans="2:3">
      <c r="B25" s="9">
        <v>24</v>
      </c>
      <c r="C25" s="9" t="s">
        <v>114</v>
      </c>
    </row>
    <row r="26" spans="2:3">
      <c r="B26" s="9">
        <v>25</v>
      </c>
      <c r="C26" s="9" t="s">
        <v>115</v>
      </c>
    </row>
    <row r="27" spans="2:3">
      <c r="B27" s="9">
        <v>26</v>
      </c>
      <c r="C27" s="9" t="s">
        <v>116</v>
      </c>
    </row>
    <row r="28" spans="2:3">
      <c r="B28" s="9">
        <v>27</v>
      </c>
      <c r="C28" s="9" t="s">
        <v>117</v>
      </c>
    </row>
    <row r="29" spans="2:3">
      <c r="B29" s="9">
        <v>28</v>
      </c>
      <c r="C29" s="9" t="s">
        <v>235</v>
      </c>
    </row>
    <row r="30" spans="2:3">
      <c r="B30" s="9">
        <v>29</v>
      </c>
      <c r="C30" s="9" t="s">
        <v>172</v>
      </c>
    </row>
    <row r="31" spans="2:3">
      <c r="B31" s="9">
        <v>30</v>
      </c>
      <c r="C31" s="9" t="s">
        <v>173</v>
      </c>
    </row>
    <row r="32" spans="2:3">
      <c r="B32" s="9">
        <v>31</v>
      </c>
      <c r="C32" s="9" t="s">
        <v>174</v>
      </c>
    </row>
    <row r="33" spans="2:3">
      <c r="B33" s="9">
        <v>32</v>
      </c>
      <c r="C33" s="9" t="s">
        <v>176</v>
      </c>
    </row>
    <row r="34" spans="2:3">
      <c r="B34" s="9">
        <v>33</v>
      </c>
      <c r="C34" s="9" t="s">
        <v>175</v>
      </c>
    </row>
    <row r="35" spans="2:3">
      <c r="B35" s="9">
        <v>34</v>
      </c>
      <c r="C35" s="9" t="s">
        <v>177</v>
      </c>
    </row>
    <row r="36" spans="2:3">
      <c r="B36" s="9">
        <v>35</v>
      </c>
      <c r="C36" s="9" t="s">
        <v>236</v>
      </c>
    </row>
    <row r="37" spans="2:3">
      <c r="B37" s="9">
        <v>36</v>
      </c>
      <c r="C37" s="9" t="s">
        <v>217</v>
      </c>
    </row>
    <row r="38" spans="2:3">
      <c r="B38" s="9">
        <v>37</v>
      </c>
      <c r="C38" s="9" t="s">
        <v>178</v>
      </c>
    </row>
    <row r="39" spans="2:3">
      <c r="B39" s="9">
        <v>38</v>
      </c>
      <c r="C39" s="9" t="s">
        <v>218</v>
      </c>
    </row>
    <row r="40" spans="2:3">
      <c r="B40" s="9">
        <v>39</v>
      </c>
      <c r="C40" s="9" t="s">
        <v>125</v>
      </c>
    </row>
    <row r="41" spans="2:3">
      <c r="B41" s="9">
        <v>40</v>
      </c>
      <c r="C41" s="9" t="s">
        <v>126</v>
      </c>
    </row>
    <row r="42" spans="2:3">
      <c r="B42" s="9">
        <v>41</v>
      </c>
      <c r="C42" s="9" t="s">
        <v>127</v>
      </c>
    </row>
    <row r="43" spans="2:3">
      <c r="B43" s="9">
        <v>42</v>
      </c>
      <c r="C43" s="9" t="s">
        <v>122</v>
      </c>
    </row>
    <row r="44" spans="2:3">
      <c r="B44" s="9">
        <v>43</v>
      </c>
      <c r="C44" s="9" t="s">
        <v>123</v>
      </c>
    </row>
    <row r="45" spans="2:3">
      <c r="B45" s="9">
        <v>44</v>
      </c>
      <c r="C45" s="9" t="s">
        <v>124</v>
      </c>
    </row>
    <row r="46" spans="2:3">
      <c r="B46" s="9">
        <v>45</v>
      </c>
      <c r="C46" s="9" t="s">
        <v>219</v>
      </c>
    </row>
    <row r="47" spans="2:3">
      <c r="B47" s="9">
        <v>46</v>
      </c>
      <c r="C47" s="9" t="s">
        <v>179</v>
      </c>
    </row>
    <row r="48" spans="2:3">
      <c r="B48" s="9">
        <v>47</v>
      </c>
      <c r="C48" s="9" t="s">
        <v>180</v>
      </c>
    </row>
    <row r="49" spans="2:3">
      <c r="B49" s="9">
        <v>48</v>
      </c>
      <c r="C49" s="9" t="s">
        <v>220</v>
      </c>
    </row>
    <row r="50" spans="2:3">
      <c r="B50" s="9">
        <v>49</v>
      </c>
      <c r="C50" s="9" t="s">
        <v>181</v>
      </c>
    </row>
    <row r="51" spans="2:3">
      <c r="B51" s="9">
        <v>50</v>
      </c>
      <c r="C51" s="9" t="s">
        <v>237</v>
      </c>
    </row>
    <row r="52" spans="2:3">
      <c r="B52" s="9">
        <v>51</v>
      </c>
      <c r="C52" s="9" t="s">
        <v>243</v>
      </c>
    </row>
    <row r="53" spans="2:3">
      <c r="B53" s="9">
        <v>52</v>
      </c>
      <c r="C53" s="9" t="s">
        <v>128</v>
      </c>
    </row>
    <row r="54" spans="2:3">
      <c r="B54" s="9">
        <v>53</v>
      </c>
      <c r="C54" s="9" t="s">
        <v>194</v>
      </c>
    </row>
    <row r="55" spans="2:3">
      <c r="B55" s="9">
        <v>54</v>
      </c>
      <c r="C55" s="9" t="s">
        <v>195</v>
      </c>
    </row>
    <row r="56" spans="2:3">
      <c r="B56" s="9">
        <v>55</v>
      </c>
      <c r="C56" s="9" t="s">
        <v>232</v>
      </c>
    </row>
    <row r="57" spans="2:3">
      <c r="B57" s="9">
        <v>56</v>
      </c>
      <c r="C57" s="9" t="s">
        <v>196</v>
      </c>
    </row>
    <row r="58" spans="2:3">
      <c r="B58" s="9">
        <v>57</v>
      </c>
      <c r="C58" s="9" t="s">
        <v>197</v>
      </c>
    </row>
    <row r="59" spans="2:3">
      <c r="B59" s="9">
        <v>58</v>
      </c>
      <c r="C59" s="9" t="s">
        <v>129</v>
      </c>
    </row>
    <row r="60" spans="2:3">
      <c r="B60" s="9">
        <v>59</v>
      </c>
      <c r="C60" s="9" t="s">
        <v>130</v>
      </c>
    </row>
    <row r="61" spans="2:3">
      <c r="B61" s="9">
        <v>60</v>
      </c>
      <c r="C61" s="9" t="s">
        <v>131</v>
      </c>
    </row>
    <row r="62" spans="2:3">
      <c r="B62" s="9">
        <v>61</v>
      </c>
      <c r="C62" s="9" t="s">
        <v>198</v>
      </c>
    </row>
    <row r="63" spans="2:3">
      <c r="B63" s="9">
        <v>62</v>
      </c>
      <c r="C63" s="9" t="s">
        <v>199</v>
      </c>
    </row>
    <row r="64" spans="2:3">
      <c r="B64" s="9">
        <v>63</v>
      </c>
      <c r="C64" s="9" t="s">
        <v>133</v>
      </c>
    </row>
    <row r="65" spans="2:3">
      <c r="B65" s="9">
        <v>64</v>
      </c>
      <c r="C65" s="9" t="s">
        <v>132</v>
      </c>
    </row>
    <row r="66" spans="2:3">
      <c r="B66" s="9">
        <v>65</v>
      </c>
      <c r="C66" s="9" t="s">
        <v>223</v>
      </c>
    </row>
    <row r="67" spans="2:3">
      <c r="B67" s="9">
        <v>66</v>
      </c>
      <c r="C67" s="9" t="s">
        <v>224</v>
      </c>
    </row>
    <row r="68" spans="2:3">
      <c r="B68" s="9">
        <v>67</v>
      </c>
      <c r="C68" s="9" t="s">
        <v>134</v>
      </c>
    </row>
    <row r="69" spans="2:3">
      <c r="B69" s="9">
        <v>68</v>
      </c>
      <c r="C69" s="9" t="s">
        <v>225</v>
      </c>
    </row>
    <row r="70" spans="2:3">
      <c r="B70" s="9">
        <v>69</v>
      </c>
      <c r="C70" s="9" t="s">
        <v>200</v>
      </c>
    </row>
    <row r="71" spans="2:3">
      <c r="B71" s="9">
        <v>70</v>
      </c>
      <c r="C71" s="9" t="s">
        <v>136</v>
      </c>
    </row>
    <row r="72" spans="2:3">
      <c r="B72" s="9">
        <v>71</v>
      </c>
      <c r="C72" s="9" t="s">
        <v>135</v>
      </c>
    </row>
    <row r="73" spans="2:3">
      <c r="B73" s="9">
        <v>72</v>
      </c>
      <c r="C73" s="9" t="s">
        <v>137</v>
      </c>
    </row>
    <row r="74" spans="2:3">
      <c r="B74" s="9">
        <v>73</v>
      </c>
      <c r="C74" s="9" t="s">
        <v>182</v>
      </c>
    </row>
    <row r="75" spans="2:3">
      <c r="B75" s="9">
        <v>74</v>
      </c>
      <c r="C75" s="9" t="s">
        <v>138</v>
      </c>
    </row>
    <row r="76" spans="2:3">
      <c r="B76" s="9">
        <v>75</v>
      </c>
      <c r="C76" s="9" t="s">
        <v>226</v>
      </c>
    </row>
    <row r="77" spans="2:3">
      <c r="B77" s="9">
        <v>76</v>
      </c>
      <c r="C77" s="9" t="s">
        <v>227</v>
      </c>
    </row>
    <row r="78" spans="2:3">
      <c r="B78" s="9">
        <v>77</v>
      </c>
      <c r="C78" s="9" t="s">
        <v>139</v>
      </c>
    </row>
    <row r="79" spans="2:3">
      <c r="B79" s="9">
        <v>78</v>
      </c>
      <c r="C79" s="9" t="s">
        <v>140</v>
      </c>
    </row>
    <row r="80" spans="2:3">
      <c r="B80" s="9">
        <v>79</v>
      </c>
      <c r="C80" s="9" t="s">
        <v>141</v>
      </c>
    </row>
    <row r="81" spans="2:3">
      <c r="B81" s="9">
        <v>80</v>
      </c>
      <c r="C81" s="9" t="s">
        <v>142</v>
      </c>
    </row>
    <row r="82" spans="2:3">
      <c r="B82" s="9">
        <v>81</v>
      </c>
      <c r="C82" s="9" t="s">
        <v>143</v>
      </c>
    </row>
    <row r="83" spans="2:3">
      <c r="B83" s="9">
        <v>82</v>
      </c>
      <c r="C83" s="9" t="s">
        <v>201</v>
      </c>
    </row>
    <row r="84" spans="2:3">
      <c r="B84" s="9">
        <v>83</v>
      </c>
      <c r="C84" s="9" t="s">
        <v>144</v>
      </c>
    </row>
    <row r="85" spans="2:3">
      <c r="B85" s="9">
        <v>84</v>
      </c>
      <c r="C85" s="9" t="s">
        <v>145</v>
      </c>
    </row>
    <row r="86" spans="2:3">
      <c r="B86" s="9">
        <v>85</v>
      </c>
      <c r="C86" s="9" t="s">
        <v>146</v>
      </c>
    </row>
    <row r="87" spans="2:3">
      <c r="B87" s="9">
        <v>86</v>
      </c>
      <c r="C87" s="9" t="s">
        <v>147</v>
      </c>
    </row>
    <row r="88" spans="2:3">
      <c r="B88" s="9">
        <v>87</v>
      </c>
      <c r="C88" s="9" t="s">
        <v>148</v>
      </c>
    </row>
    <row r="89" spans="2:3">
      <c r="B89" s="9">
        <v>88</v>
      </c>
      <c r="C89" s="9" t="s">
        <v>228</v>
      </c>
    </row>
    <row r="90" spans="2:3">
      <c r="B90" s="9">
        <v>89</v>
      </c>
      <c r="C90" s="9" t="s">
        <v>149</v>
      </c>
    </row>
    <row r="91" spans="2:3">
      <c r="B91" s="9">
        <v>90</v>
      </c>
      <c r="C91" s="9" t="s">
        <v>202</v>
      </c>
    </row>
    <row r="92" spans="2:3">
      <c r="B92" s="9">
        <v>91</v>
      </c>
      <c r="C92" s="9" t="s">
        <v>203</v>
      </c>
    </row>
    <row r="93" spans="2:3">
      <c r="B93" s="9">
        <v>92</v>
      </c>
      <c r="C93" s="9" t="s">
        <v>204</v>
      </c>
    </row>
    <row r="94" spans="2:3">
      <c r="B94" s="9">
        <v>93</v>
      </c>
      <c r="C94" s="9" t="s">
        <v>229</v>
      </c>
    </row>
    <row r="95" spans="2:3">
      <c r="B95" s="9">
        <v>94</v>
      </c>
      <c r="C95" s="9" t="s">
        <v>238</v>
      </c>
    </row>
    <row r="96" spans="2:3">
      <c r="B96" s="9">
        <v>95</v>
      </c>
      <c r="C96" s="9" t="s">
        <v>206</v>
      </c>
    </row>
    <row r="97" spans="2:3">
      <c r="B97" s="9">
        <v>96</v>
      </c>
      <c r="C97" s="9" t="s">
        <v>150</v>
      </c>
    </row>
    <row r="98" spans="2:3">
      <c r="B98" s="9">
        <v>97</v>
      </c>
      <c r="C98" s="9" t="s">
        <v>205</v>
      </c>
    </row>
    <row r="99" spans="2:3">
      <c r="B99" s="9">
        <v>98</v>
      </c>
      <c r="C99" s="9" t="s">
        <v>239</v>
      </c>
    </row>
    <row r="100" spans="2:3">
      <c r="B100" s="9">
        <v>99</v>
      </c>
      <c r="C100" s="9" t="s">
        <v>151</v>
      </c>
    </row>
    <row r="101" spans="2:3">
      <c r="B101" s="9">
        <v>100</v>
      </c>
      <c r="C101" s="9" t="s">
        <v>245</v>
      </c>
    </row>
    <row r="102" spans="2:3">
      <c r="B102" s="9">
        <v>101</v>
      </c>
      <c r="C102" s="9" t="s">
        <v>207</v>
      </c>
    </row>
    <row r="103" spans="2:3">
      <c r="B103" s="9">
        <v>102</v>
      </c>
      <c r="C103" s="9" t="s">
        <v>152</v>
      </c>
    </row>
    <row r="104" spans="2:3">
      <c r="B104" s="9">
        <v>103</v>
      </c>
      <c r="C104" s="9" t="s">
        <v>208</v>
      </c>
    </row>
    <row r="105" spans="2:3">
      <c r="B105" s="9">
        <v>104</v>
      </c>
      <c r="C105" s="9" t="s">
        <v>230</v>
      </c>
    </row>
    <row r="106" spans="2:3">
      <c r="B106" s="9">
        <v>105</v>
      </c>
      <c r="C106" s="9" t="s">
        <v>153</v>
      </c>
    </row>
    <row r="107" spans="2:3">
      <c r="B107" s="9">
        <v>106</v>
      </c>
      <c r="C107" s="9" t="s">
        <v>154</v>
      </c>
    </row>
    <row r="108" spans="2:3">
      <c r="B108" s="9">
        <v>107</v>
      </c>
      <c r="C108" s="9" t="s">
        <v>155</v>
      </c>
    </row>
    <row r="109" spans="2:3">
      <c r="B109" s="9">
        <v>108</v>
      </c>
      <c r="C109" s="9" t="s">
        <v>156</v>
      </c>
    </row>
    <row r="110" spans="2:3">
      <c r="B110" s="9">
        <v>109</v>
      </c>
      <c r="C110" s="9" t="s">
        <v>157</v>
      </c>
    </row>
    <row r="111" spans="2:3">
      <c r="B111" s="9">
        <v>110</v>
      </c>
      <c r="C111" s="9" t="s">
        <v>160</v>
      </c>
    </row>
    <row r="112" spans="2:3">
      <c r="B112" s="9">
        <v>111</v>
      </c>
      <c r="C112" s="9" t="s">
        <v>158</v>
      </c>
    </row>
    <row r="113" spans="2:3">
      <c r="B113" s="9">
        <v>112</v>
      </c>
      <c r="C113" s="9" t="s">
        <v>159</v>
      </c>
    </row>
    <row r="114" spans="2:3">
      <c r="B114" s="9">
        <v>113</v>
      </c>
      <c r="C114" s="9" t="s">
        <v>161</v>
      </c>
    </row>
    <row r="115" spans="2:3">
      <c r="B115" s="9">
        <v>114</v>
      </c>
      <c r="C115" s="9" t="s">
        <v>209</v>
      </c>
    </row>
    <row r="116" spans="2:3">
      <c r="B116" s="9">
        <v>115</v>
      </c>
      <c r="C116" s="9" t="s">
        <v>165</v>
      </c>
    </row>
    <row r="117" spans="2:3">
      <c r="B117" s="9">
        <v>116</v>
      </c>
      <c r="C117" s="9" t="s">
        <v>166</v>
      </c>
    </row>
    <row r="118" spans="2:3">
      <c r="B118" s="9">
        <v>117</v>
      </c>
      <c r="C118" s="9" t="s">
        <v>211</v>
      </c>
    </row>
    <row r="119" spans="2:3">
      <c r="B119" s="9">
        <v>118</v>
      </c>
      <c r="C119" s="9" t="s">
        <v>210</v>
      </c>
    </row>
    <row r="120" spans="2:3">
      <c r="B120" s="9">
        <v>119</v>
      </c>
      <c r="C120" s="9" t="s">
        <v>162</v>
      </c>
    </row>
    <row r="121" spans="2:3">
      <c r="B121" s="9">
        <v>120</v>
      </c>
      <c r="C121" s="9" t="s">
        <v>231</v>
      </c>
    </row>
    <row r="122" spans="2:3">
      <c r="B122" s="9">
        <v>121</v>
      </c>
      <c r="C122" s="9" t="s">
        <v>246</v>
      </c>
    </row>
    <row r="123" spans="2:3">
      <c r="B123" s="9">
        <v>122</v>
      </c>
      <c r="C123" s="9" t="s">
        <v>163</v>
      </c>
    </row>
    <row r="124" spans="2:3">
      <c r="B124" s="9">
        <v>123</v>
      </c>
      <c r="C124" s="9" t="s">
        <v>240</v>
      </c>
    </row>
    <row r="125" spans="2:3">
      <c r="B125" s="9">
        <v>124</v>
      </c>
      <c r="C125" s="9" t="s">
        <v>212</v>
      </c>
    </row>
    <row r="126" spans="2:3">
      <c r="B126" s="9">
        <v>125</v>
      </c>
      <c r="C126" s="9" t="s">
        <v>241</v>
      </c>
    </row>
    <row r="127" spans="2:3">
      <c r="B127" s="9">
        <v>126</v>
      </c>
      <c r="C127" s="9" t="s">
        <v>221</v>
      </c>
    </row>
    <row r="128" spans="2:3">
      <c r="B128" s="9">
        <v>127</v>
      </c>
      <c r="C128" s="9" t="s">
        <v>213</v>
      </c>
    </row>
    <row r="129" spans="2:3">
      <c r="B129" s="9">
        <v>128</v>
      </c>
      <c r="C129" s="9" t="s">
        <v>242</v>
      </c>
    </row>
    <row r="130" spans="2:3">
      <c r="B130" s="9">
        <v>129</v>
      </c>
      <c r="C130" s="9" t="s">
        <v>164</v>
      </c>
    </row>
    <row r="131" spans="2:3">
      <c r="B131" s="9">
        <v>130</v>
      </c>
      <c r="C131" s="9" t="s">
        <v>215</v>
      </c>
    </row>
    <row r="132" spans="2:3">
      <c r="B132" s="9">
        <v>131</v>
      </c>
      <c r="C132" s="9" t="s">
        <v>216</v>
      </c>
    </row>
    <row r="133" spans="2:3">
      <c r="B133" s="9">
        <v>132</v>
      </c>
      <c r="C133" s="9" t="s">
        <v>167</v>
      </c>
    </row>
    <row r="134" spans="2:3">
      <c r="B134" s="9">
        <v>133</v>
      </c>
      <c r="C134" s="9" t="s">
        <v>168</v>
      </c>
    </row>
    <row r="135" spans="2:3">
      <c r="B135" s="9">
        <v>134</v>
      </c>
      <c r="C135" s="9" t="s">
        <v>169</v>
      </c>
    </row>
    <row r="136" spans="2:3">
      <c r="B136" s="9">
        <v>135</v>
      </c>
      <c r="C136" s="9" t="s">
        <v>170</v>
      </c>
    </row>
    <row r="137" spans="2:3">
      <c r="B137" s="9">
        <v>136</v>
      </c>
      <c r="C137" s="9" t="s">
        <v>119</v>
      </c>
    </row>
    <row r="138" spans="2:3">
      <c r="B138" s="9">
        <v>137</v>
      </c>
      <c r="C138" s="9" t="s">
        <v>120</v>
      </c>
    </row>
    <row r="139" spans="2:3">
      <c r="B139" s="9">
        <v>138</v>
      </c>
      <c r="C139" s="9" t="s">
        <v>171</v>
      </c>
    </row>
    <row r="140" spans="2:3">
      <c r="B140" s="9">
        <v>139</v>
      </c>
      <c r="C140" s="9" t="s">
        <v>234</v>
      </c>
    </row>
    <row r="141" spans="2:3">
      <c r="B141" s="9">
        <v>140</v>
      </c>
      <c r="C141" s="9" t="s">
        <v>118</v>
      </c>
    </row>
    <row r="142" spans="2:3">
      <c r="B142" s="9">
        <v>141</v>
      </c>
      <c r="C142" s="9" t="s">
        <v>121</v>
      </c>
    </row>
    <row r="143" spans="2:3">
      <c r="B143" s="9">
        <v>142</v>
      </c>
      <c r="C143" s="9" t="s">
        <v>222</v>
      </c>
    </row>
    <row r="144" spans="2:3">
      <c r="B144" s="9">
        <v>143</v>
      </c>
      <c r="C144" s="9" t="s">
        <v>193</v>
      </c>
    </row>
    <row r="145" spans="2:3">
      <c r="B145" s="9">
        <v>144</v>
      </c>
      <c r="C145" s="9" t="s">
        <v>233</v>
      </c>
    </row>
    <row r="146" spans="2:3">
      <c r="B146" s="9">
        <v>145</v>
      </c>
      <c r="C146" s="9"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програм 14</vt:lpstr>
      <vt:lpstr>ПА 1</vt:lpstr>
      <vt:lpstr>ПА 2</vt:lpstr>
      <vt:lpstr>ПА 3</vt:lpstr>
      <vt:lpstr>ПА 4</vt:lpstr>
      <vt:lpstr>ПА 5</vt:lpstr>
      <vt:lpstr>ПЈ 1 </vt:lpstr>
      <vt:lpstr>ПЈ 2</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2018-04-16T06:55:31Z</dcterms:modified>
</cp:coreProperties>
</file>